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3070" windowHeight="11310" activeTab="0"/>
  </bookViews>
  <sheets>
    <sheet name="WRKSHT" sheetId="1" r:id="rId1"/>
  </sheets>
  <definedNames>
    <definedName name="_xlnm.Print_Area" localSheetId="0">'WRKSHT'!$A$1:$I$35</definedName>
  </definedNames>
  <calcPr fullCalcOnLoad="1"/>
</workbook>
</file>

<file path=xl/sharedStrings.xml><?xml version="1.0" encoding="utf-8"?>
<sst xmlns="http://schemas.openxmlformats.org/spreadsheetml/2006/main" count="90" uniqueCount="40">
  <si>
    <t>A</t>
  </si>
  <si>
    <t>B</t>
  </si>
  <si>
    <t>D</t>
  </si>
  <si>
    <t>E</t>
  </si>
  <si>
    <t>F</t>
  </si>
  <si>
    <t>H</t>
  </si>
  <si>
    <t>X</t>
  </si>
  <si>
    <t>=</t>
  </si>
  <si>
    <t>SQ. FT.</t>
  </si>
  <si>
    <t>TOTAL A</t>
  </si>
  <si>
    <t>TOTAL B</t>
  </si>
  <si>
    <t>TOTAL D</t>
  </si>
  <si>
    <t>TOTAL E</t>
  </si>
  <si>
    <t>TOTAL F</t>
  </si>
  <si>
    <t>TOTAL G</t>
  </si>
  <si>
    <t>VALUATION*</t>
  </si>
  <si>
    <t>VALUE</t>
  </si>
  <si>
    <t>BASEMENT - UNFINISHED</t>
  </si>
  <si>
    <t xml:space="preserve">NEW CONSTRUCTION/ADDITION </t>
  </si>
  <si>
    <t>GARAGE</t>
  </si>
  <si>
    <t>CARPORT</t>
  </si>
  <si>
    <t>TOTAL EXISTING VALUE, (A+B)</t>
  </si>
  <si>
    <t>TOTAL C</t>
  </si>
  <si>
    <t>C</t>
  </si>
  <si>
    <t xml:space="preserve">CARPORT </t>
  </si>
  <si>
    <t>USE</t>
  </si>
  <si>
    <t>LIVABLE / CONDITIONED AREA</t>
  </si>
  <si>
    <t>TOTAL H</t>
  </si>
  <si>
    <t>G</t>
  </si>
  <si>
    <t>COVERED PATIO</t>
  </si>
  <si>
    <t>Job Address:</t>
  </si>
  <si>
    <t xml:space="preserve">The scope of work and related square footages provided are subject to field verification.  Where discrepancies are encountered by the inspector, work shall stop and a new worksheet shall be completed, inclusive of the entire known scope of work. </t>
  </si>
  <si>
    <t>EXISTING BUILDING</t>
  </si>
  <si>
    <t>TOTAL NEW AND REMODEL, (A+B+C)</t>
  </si>
  <si>
    <t>PERCENTAGE OF NEW TO EXISTING (TOTAL D/TOTAL G)</t>
  </si>
  <si>
    <t>REMODELED AREAS; includes work requiring permit per  IRC 105.2 amended.</t>
  </si>
  <si>
    <t>SUBSTANTIAL IMPROVEMENT/
SUBSTANTIAL DAMAGE WORKSHEET</t>
  </si>
  <si>
    <t>for SINGLE-FAMILY RESIDENTIAL PROPERTY</t>
  </si>
  <si>
    <r>
      <t xml:space="preserve">* Values are based on the </t>
    </r>
    <r>
      <rPr>
        <i/>
        <u val="single"/>
        <sz val="12"/>
        <rFont val="Arial"/>
        <family val="2"/>
      </rPr>
      <t>ICC Building Safety Journal, May 2015</t>
    </r>
    <r>
      <rPr>
        <sz val="12"/>
        <rFont val="Arial"/>
        <family val="2"/>
      </rPr>
      <t>.</t>
    </r>
  </si>
  <si>
    <t xml:space="preserve"> Revised 5/14/2015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</si>
</sst>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2"/>
      <color indexed="10"/>
      <name val="Arial"/>
      <family val="2"/>
    </font>
    <font>
      <i/>
      <u val="single"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9" fontId="3" fillId="33" borderId="13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9" fontId="3" fillId="33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164" fontId="3" fillId="33" borderId="22" xfId="0" applyNumberFormat="1" applyFont="1" applyFill="1" applyBorder="1" applyAlignment="1">
      <alignment horizontal="right"/>
    </xf>
    <xf numFmtId="164" fontId="3" fillId="33" borderId="23" xfId="0" applyNumberFormat="1" applyFont="1" applyFill="1" applyBorder="1" applyAlignment="1">
      <alignment horizontal="right"/>
    </xf>
    <xf numFmtId="164" fontId="3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>
      <alignment horizontal="right"/>
    </xf>
    <xf numFmtId="164" fontId="3" fillId="33" borderId="26" xfId="0" applyNumberFormat="1" applyFont="1" applyFill="1" applyBorder="1" applyAlignment="1">
      <alignment horizontal="right"/>
    </xf>
    <xf numFmtId="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164" fontId="3" fillId="33" borderId="29" xfId="0" applyNumberFormat="1" applyFont="1" applyFill="1" applyBorder="1" applyAlignment="1">
      <alignment horizontal="right"/>
    </xf>
    <xf numFmtId="9" fontId="5" fillId="34" borderId="15" xfId="57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left" wrapText="1"/>
    </xf>
    <xf numFmtId="0" fontId="3" fillId="33" borderId="31" xfId="0" applyFont="1" applyFill="1" applyBorder="1" applyAlignment="1">
      <alignment horizontal="left" wrapText="1"/>
    </xf>
    <xf numFmtId="3" fontId="3" fillId="34" borderId="29" xfId="0" applyNumberFormat="1" applyFont="1" applyFill="1" applyBorder="1" applyAlignment="1" applyProtection="1">
      <alignment horizontal="center"/>
      <protection locked="0"/>
    </xf>
    <xf numFmtId="3" fontId="3" fillId="34" borderId="31" xfId="0" applyNumberFormat="1" applyFont="1" applyFill="1" applyBorder="1" applyAlignment="1" applyProtection="1">
      <alignment horizontal="center"/>
      <protection locked="0"/>
    </xf>
    <xf numFmtId="3" fontId="3" fillId="34" borderId="30" xfId="0" applyNumberFormat="1" applyFont="1" applyFill="1" applyBorder="1" applyAlignment="1" applyProtection="1">
      <alignment horizontal="center"/>
      <protection locked="0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3" fontId="3" fillId="0" borderId="29" xfId="0" applyNumberFormat="1" applyFont="1" applyBorder="1" applyAlignment="1" applyProtection="1">
      <alignment horizontal="center"/>
      <protection locked="0"/>
    </xf>
    <xf numFmtId="8" fontId="2" fillId="33" borderId="29" xfId="0" applyNumberFormat="1" applyFont="1" applyFill="1" applyBorder="1" applyAlignment="1">
      <alignment horizontal="center"/>
    </xf>
    <xf numFmtId="8" fontId="2" fillId="33" borderId="31" xfId="0" applyNumberFormat="1" applyFont="1" applyFill="1" applyBorder="1" applyAlignment="1">
      <alignment horizontal="center"/>
    </xf>
    <xf numFmtId="8" fontId="2" fillId="33" borderId="30" xfId="0" applyNumberFormat="1" applyFont="1" applyFill="1" applyBorder="1" applyAlignment="1">
      <alignment horizontal="center"/>
    </xf>
    <xf numFmtId="9" fontId="2" fillId="33" borderId="29" xfId="0" applyNumberFormat="1" applyFont="1" applyFill="1" applyBorder="1" applyAlignment="1">
      <alignment horizontal="center"/>
    </xf>
    <xf numFmtId="9" fontId="2" fillId="33" borderId="30" xfId="0" applyNumberFormat="1" applyFont="1" applyFill="1" applyBorder="1" applyAlignment="1">
      <alignment horizontal="center"/>
    </xf>
    <xf numFmtId="9" fontId="2" fillId="33" borderId="31" xfId="0" applyNumberFormat="1" applyFont="1" applyFill="1" applyBorder="1" applyAlignment="1">
      <alignment horizontal="center"/>
    </xf>
    <xf numFmtId="164" fontId="43" fillId="35" borderId="34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64" fontId="43" fillId="34" borderId="35" xfId="0" applyNumberFormat="1" applyFont="1" applyFill="1" applyBorder="1" applyAlignment="1">
      <alignment horizontal="right"/>
    </xf>
    <xf numFmtId="164" fontId="43" fillId="35" borderId="15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34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33" borderId="4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37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0" fontId="2" fillId="34" borderId="4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tabSelected="1" zoomScale="85" zoomScaleNormal="85" zoomScalePageLayoutView="0" workbookViewId="0" topLeftCell="A1">
      <selection activeCell="C6" sqref="C6"/>
    </sheetView>
  </sheetViews>
  <sheetFormatPr defaultColWidth="41.28125" defaultRowHeight="19.5" customHeight="1"/>
  <cols>
    <col min="1" max="1" width="8.140625" style="3" customWidth="1"/>
    <col min="2" max="2" width="41.57421875" style="22" customWidth="1"/>
    <col min="3" max="3" width="15.421875" style="4" customWidth="1"/>
    <col min="4" max="4" width="6.28125" style="4" customWidth="1"/>
    <col min="5" max="5" width="12.00390625" style="4" bestFit="1" customWidth="1"/>
    <col min="6" max="6" width="4.7109375" style="4" customWidth="1"/>
    <col min="7" max="7" width="14.7109375" style="4" customWidth="1"/>
    <col min="8" max="8" width="4.8515625" style="3" customWidth="1"/>
    <col min="9" max="9" width="19.00390625" style="1" customWidth="1"/>
    <col min="10" max="16384" width="41.28125" style="2" customWidth="1"/>
  </cols>
  <sheetData>
    <row r="1" spans="1:9" ht="71.25" customHeight="1">
      <c r="A1" s="78" t="s">
        <v>36</v>
      </c>
      <c r="B1" s="79"/>
      <c r="C1" s="79"/>
      <c r="D1" s="79"/>
      <c r="E1" s="79"/>
      <c r="F1" s="79"/>
      <c r="G1" s="79"/>
      <c r="H1" s="79"/>
      <c r="I1" s="80"/>
    </row>
    <row r="2" spans="1:9" ht="27" thickBot="1">
      <c r="A2" s="91" t="s">
        <v>37</v>
      </c>
      <c r="B2" s="92"/>
      <c r="C2" s="92"/>
      <c r="D2" s="92"/>
      <c r="E2" s="92"/>
      <c r="F2" s="92"/>
      <c r="G2" s="92"/>
      <c r="H2" s="92"/>
      <c r="I2" s="93"/>
    </row>
    <row r="3" spans="1:9" ht="33" customHeight="1" thickBot="1">
      <c r="A3" s="81" t="s">
        <v>30</v>
      </c>
      <c r="B3" s="82"/>
      <c r="C3" s="82"/>
      <c r="D3" s="82"/>
      <c r="E3" s="82"/>
      <c r="F3" s="82"/>
      <c r="G3" s="82"/>
      <c r="H3" s="82"/>
      <c r="I3" s="83"/>
    </row>
    <row r="4" spans="1:9" ht="19.5" customHeight="1" thickBot="1">
      <c r="A4" s="44"/>
      <c r="B4" s="18" t="s">
        <v>25</v>
      </c>
      <c r="C4" s="16" t="s">
        <v>8</v>
      </c>
      <c r="D4" s="5"/>
      <c r="E4" s="12" t="s">
        <v>16</v>
      </c>
      <c r="F4" s="6"/>
      <c r="G4" s="6"/>
      <c r="H4" s="12"/>
      <c r="I4" s="12" t="s">
        <v>15</v>
      </c>
    </row>
    <row r="5" spans="1:9" ht="33" customHeight="1" thickBot="1">
      <c r="A5" s="65" t="s">
        <v>0</v>
      </c>
      <c r="B5" s="72" t="s">
        <v>18</v>
      </c>
      <c r="C5" s="90"/>
      <c r="D5" s="90"/>
      <c r="E5" s="90"/>
      <c r="F5" s="90"/>
      <c r="G5" s="90"/>
      <c r="H5" s="90"/>
      <c r="I5" s="94"/>
    </row>
    <row r="6" spans="1:9" ht="33" customHeight="1">
      <c r="A6" s="66"/>
      <c r="B6" s="23" t="s">
        <v>26</v>
      </c>
      <c r="C6" s="47"/>
      <c r="D6" s="11" t="s">
        <v>6</v>
      </c>
      <c r="E6" s="60">
        <v>112.65209999999999</v>
      </c>
      <c r="F6" s="84"/>
      <c r="G6" s="85"/>
      <c r="H6" s="53" t="s">
        <v>7</v>
      </c>
      <c r="I6" s="32">
        <f>SUM(C6*E6)</f>
        <v>0</v>
      </c>
    </row>
    <row r="7" spans="1:9" ht="33" customHeight="1" thickBot="1">
      <c r="A7" s="66"/>
      <c r="B7" s="28" t="s">
        <v>17</v>
      </c>
      <c r="C7" s="48"/>
      <c r="D7" s="20" t="s">
        <v>6</v>
      </c>
      <c r="E7" s="61">
        <v>43.329600000000006</v>
      </c>
      <c r="F7" s="86"/>
      <c r="G7" s="87"/>
      <c r="H7" s="54" t="s">
        <v>7</v>
      </c>
      <c r="I7" s="35">
        <f>SUM(C7*E7)</f>
        <v>0</v>
      </c>
    </row>
    <row r="8" spans="1:9" ht="33" customHeight="1" thickBot="1">
      <c r="A8" s="67"/>
      <c r="B8" s="74"/>
      <c r="C8" s="90"/>
      <c r="D8" s="90"/>
      <c r="E8" s="90"/>
      <c r="F8" s="72" t="s">
        <v>9</v>
      </c>
      <c r="G8" s="73"/>
      <c r="H8" s="12" t="s">
        <v>7</v>
      </c>
      <c r="I8" s="64">
        <f>SUM(I6+I7)</f>
        <v>0</v>
      </c>
    </row>
    <row r="9" spans="1:9" ht="33" customHeight="1">
      <c r="A9" s="65" t="s">
        <v>1</v>
      </c>
      <c r="B9" s="29" t="s">
        <v>19</v>
      </c>
      <c r="C9" s="47"/>
      <c r="D9" s="9" t="s">
        <v>6</v>
      </c>
      <c r="E9" s="60">
        <v>43.329600000000006</v>
      </c>
      <c r="F9" s="88"/>
      <c r="G9" s="85"/>
      <c r="H9" s="53" t="s">
        <v>7</v>
      </c>
      <c r="I9" s="34">
        <f>SUM(C9*E9)</f>
        <v>0</v>
      </c>
    </row>
    <row r="10" spans="1:9" ht="33" customHeight="1">
      <c r="A10" s="95"/>
      <c r="B10" s="45" t="s">
        <v>20</v>
      </c>
      <c r="C10" s="49"/>
      <c r="D10" s="40" t="s">
        <v>6</v>
      </c>
      <c r="E10" s="62">
        <v>43.329600000000006</v>
      </c>
      <c r="F10" s="68"/>
      <c r="G10" s="69"/>
      <c r="H10" s="55" t="s">
        <v>7</v>
      </c>
      <c r="I10" s="36">
        <f>SUM(C10*E10)</f>
        <v>0</v>
      </c>
    </row>
    <row r="11" spans="1:9" ht="33" customHeight="1" thickBot="1">
      <c r="A11" s="95"/>
      <c r="B11" s="46" t="s">
        <v>29</v>
      </c>
      <c r="C11" s="48"/>
      <c r="D11" s="41" t="s">
        <v>6</v>
      </c>
      <c r="E11" s="61">
        <v>43.329600000000006</v>
      </c>
      <c r="F11" s="70"/>
      <c r="G11" s="71"/>
      <c r="H11" s="54" t="s">
        <v>7</v>
      </c>
      <c r="I11" s="33">
        <f>SUM(C11*E11)</f>
        <v>0</v>
      </c>
    </row>
    <row r="12" spans="1:9" ht="33" customHeight="1" thickBot="1">
      <c r="A12" s="67"/>
      <c r="B12" s="74"/>
      <c r="C12" s="75"/>
      <c r="D12" s="75"/>
      <c r="E12" s="76"/>
      <c r="F12" s="72" t="s">
        <v>10</v>
      </c>
      <c r="G12" s="77"/>
      <c r="H12" s="12" t="s">
        <v>7</v>
      </c>
      <c r="I12" s="64">
        <f>SUM(I9+I10+I11)</f>
        <v>0</v>
      </c>
    </row>
    <row r="13" spans="1:9" ht="33" customHeight="1" thickBot="1">
      <c r="A13" s="65" t="s">
        <v>23</v>
      </c>
      <c r="B13" s="72" t="s">
        <v>35</v>
      </c>
      <c r="C13" s="89"/>
      <c r="D13" s="89"/>
      <c r="E13" s="89"/>
      <c r="F13" s="89"/>
      <c r="G13" s="89"/>
      <c r="H13" s="89"/>
      <c r="I13" s="73"/>
    </row>
    <row r="14" spans="1:9" ht="33" customHeight="1">
      <c r="A14" s="66"/>
      <c r="B14" s="23" t="s">
        <v>26</v>
      </c>
      <c r="C14" s="47"/>
      <c r="D14" s="50" t="s">
        <v>6</v>
      </c>
      <c r="E14" s="60">
        <v>112.65209999999999</v>
      </c>
      <c r="F14" s="11" t="s">
        <v>6</v>
      </c>
      <c r="G14" s="17">
        <v>0.3</v>
      </c>
      <c r="H14" s="56" t="s">
        <v>7</v>
      </c>
      <c r="I14" s="32">
        <f>SUM(C14*E14*G14)</f>
        <v>0</v>
      </c>
    </row>
    <row r="15" spans="1:9" ht="33" customHeight="1">
      <c r="A15" s="66"/>
      <c r="B15" s="29" t="s">
        <v>19</v>
      </c>
      <c r="C15" s="49"/>
      <c r="D15" s="10" t="s">
        <v>6</v>
      </c>
      <c r="E15" s="62">
        <v>43.329600000000006</v>
      </c>
      <c r="F15" s="11" t="s">
        <v>6</v>
      </c>
      <c r="G15" s="13">
        <v>0.3</v>
      </c>
      <c r="H15" s="57" t="s">
        <v>7</v>
      </c>
      <c r="I15" s="36">
        <f>SUM(C15*E15*G15)</f>
        <v>0</v>
      </c>
    </row>
    <row r="16" spans="1:9" ht="33" customHeight="1">
      <c r="A16" s="66"/>
      <c r="B16" s="24" t="s">
        <v>24</v>
      </c>
      <c r="C16" s="49"/>
      <c r="D16" s="10" t="s">
        <v>6</v>
      </c>
      <c r="E16" s="62">
        <v>43.329600000000006</v>
      </c>
      <c r="F16" s="10" t="s">
        <v>6</v>
      </c>
      <c r="G16" s="13">
        <v>0.3</v>
      </c>
      <c r="H16" s="57" t="s">
        <v>7</v>
      </c>
      <c r="I16" s="36">
        <f>SUM(C16*E16*G16)</f>
        <v>0</v>
      </c>
    </row>
    <row r="17" spans="1:9" ht="33" customHeight="1">
      <c r="A17" s="66"/>
      <c r="B17" s="24" t="s">
        <v>29</v>
      </c>
      <c r="C17" s="49"/>
      <c r="D17" s="10" t="s">
        <v>6</v>
      </c>
      <c r="E17" s="62">
        <v>43.329600000000006</v>
      </c>
      <c r="F17" s="10" t="s">
        <v>6</v>
      </c>
      <c r="G17" s="13">
        <v>0.3</v>
      </c>
      <c r="H17" s="57" t="s">
        <v>7</v>
      </c>
      <c r="I17" s="36">
        <f>SUM(C17*E17*G17)</f>
        <v>0</v>
      </c>
    </row>
    <row r="18" spans="1:9" ht="33" customHeight="1" thickBot="1">
      <c r="A18" s="66"/>
      <c r="B18" s="28" t="s">
        <v>17</v>
      </c>
      <c r="C18" s="48"/>
      <c r="D18" s="51" t="s">
        <v>6</v>
      </c>
      <c r="E18" s="61">
        <v>43.329600000000006</v>
      </c>
      <c r="F18" s="20" t="s">
        <v>6</v>
      </c>
      <c r="G18" s="21">
        <v>0.3</v>
      </c>
      <c r="H18" s="58" t="s">
        <v>7</v>
      </c>
      <c r="I18" s="35">
        <f>SUM(C18*E18*G18)</f>
        <v>0</v>
      </c>
    </row>
    <row r="19" spans="1:9" ht="33" customHeight="1" thickBot="1">
      <c r="A19" s="67"/>
      <c r="B19" s="30"/>
      <c r="C19" s="7"/>
      <c r="D19" s="7"/>
      <c r="E19" s="7"/>
      <c r="F19" s="72" t="s">
        <v>22</v>
      </c>
      <c r="G19" s="73"/>
      <c r="H19" s="12" t="s">
        <v>7</v>
      </c>
      <c r="I19" s="64">
        <f>SUM(I14+I15+I16+I17+I18)</f>
        <v>0</v>
      </c>
    </row>
    <row r="20" spans="1:9" ht="33" customHeight="1" thickBot="1">
      <c r="A20" s="38" t="s">
        <v>2</v>
      </c>
      <c r="B20" s="31" t="s">
        <v>33</v>
      </c>
      <c r="C20" s="8"/>
      <c r="D20" s="8"/>
      <c r="E20" s="8"/>
      <c r="F20" s="72" t="s">
        <v>11</v>
      </c>
      <c r="G20" s="73"/>
      <c r="H20" s="12" t="s">
        <v>7</v>
      </c>
      <c r="I20" s="63">
        <f>(I8+I12+I19)</f>
        <v>0</v>
      </c>
    </row>
    <row r="21" spans="1:9" ht="19.5" customHeight="1" thickBot="1">
      <c r="A21" s="66" t="s">
        <v>3</v>
      </c>
      <c r="B21" s="72" t="s">
        <v>32</v>
      </c>
      <c r="C21" s="90"/>
      <c r="D21" s="90"/>
      <c r="E21" s="90"/>
      <c r="F21" s="90"/>
      <c r="G21" s="90"/>
      <c r="H21" s="90"/>
      <c r="I21" s="94"/>
    </row>
    <row r="22" spans="1:9" ht="19.5" customHeight="1">
      <c r="A22" s="66"/>
      <c r="B22" s="23" t="s">
        <v>26</v>
      </c>
      <c r="C22" s="52"/>
      <c r="D22" s="50" t="s">
        <v>6</v>
      </c>
      <c r="E22" s="60">
        <v>112.65209999999999</v>
      </c>
      <c r="F22" s="84"/>
      <c r="G22" s="85"/>
      <c r="H22" s="53" t="s">
        <v>7</v>
      </c>
      <c r="I22" s="42">
        <f>SUM(C22*E22)</f>
        <v>0</v>
      </c>
    </row>
    <row r="23" spans="1:9" ht="19.5" customHeight="1" thickBot="1">
      <c r="A23" s="66"/>
      <c r="B23" s="46" t="s">
        <v>17</v>
      </c>
      <c r="C23" s="48"/>
      <c r="D23" s="10" t="s">
        <v>6</v>
      </c>
      <c r="E23" s="61">
        <v>43.329600000000006</v>
      </c>
      <c r="F23" s="86"/>
      <c r="G23" s="87"/>
      <c r="H23" s="54" t="s">
        <v>7</v>
      </c>
      <c r="I23" s="33">
        <f>SUM(C23*E23)</f>
        <v>0</v>
      </c>
    </row>
    <row r="24" spans="1:9" ht="29.25" customHeight="1" thickBot="1">
      <c r="A24" s="67"/>
      <c r="B24" s="25"/>
      <c r="C24" s="14"/>
      <c r="D24" s="9"/>
      <c r="E24" s="19"/>
      <c r="F24" s="72" t="s">
        <v>12</v>
      </c>
      <c r="G24" s="73"/>
      <c r="H24" s="12" t="s">
        <v>7</v>
      </c>
      <c r="I24" s="59">
        <f>SUM(I22+I23)</f>
        <v>0</v>
      </c>
    </row>
    <row r="25" spans="1:9" ht="19.5" customHeight="1">
      <c r="A25" s="65" t="s">
        <v>4</v>
      </c>
      <c r="B25" s="26" t="s">
        <v>19</v>
      </c>
      <c r="C25" s="47"/>
      <c r="D25" s="50" t="s">
        <v>6</v>
      </c>
      <c r="E25" s="60">
        <v>43.329600000000006</v>
      </c>
      <c r="F25" s="84"/>
      <c r="G25" s="85"/>
      <c r="H25" s="53" t="s">
        <v>7</v>
      </c>
      <c r="I25" s="34">
        <f>SUM(C25*E25)</f>
        <v>0</v>
      </c>
    </row>
    <row r="26" spans="1:9" ht="19.5" customHeight="1">
      <c r="A26" s="66"/>
      <c r="B26" s="24" t="s">
        <v>20</v>
      </c>
      <c r="C26" s="49"/>
      <c r="D26" s="10" t="s">
        <v>6</v>
      </c>
      <c r="E26" s="62">
        <v>43.329600000000006</v>
      </c>
      <c r="F26" s="113"/>
      <c r="G26" s="69"/>
      <c r="H26" s="55" t="s">
        <v>7</v>
      </c>
      <c r="I26" s="35">
        <f>SUM(C26*E26)</f>
        <v>0</v>
      </c>
    </row>
    <row r="27" spans="1:9" ht="19.5" customHeight="1" thickBot="1">
      <c r="A27" s="66"/>
      <c r="B27" s="25" t="s">
        <v>29</v>
      </c>
      <c r="C27" s="48"/>
      <c r="D27" s="51" t="s">
        <v>6</v>
      </c>
      <c r="E27" s="61">
        <v>43.329600000000006</v>
      </c>
      <c r="F27" s="86"/>
      <c r="G27" s="87"/>
      <c r="H27" s="54" t="s">
        <v>7</v>
      </c>
      <c r="I27" s="35">
        <f>SUM(C27*E27)</f>
        <v>0</v>
      </c>
    </row>
    <row r="28" spans="1:9" ht="29.25" customHeight="1" thickBot="1">
      <c r="A28" s="114"/>
      <c r="B28" s="74"/>
      <c r="C28" s="90"/>
      <c r="D28" s="90"/>
      <c r="E28" s="90"/>
      <c r="F28" s="72" t="s">
        <v>13</v>
      </c>
      <c r="G28" s="73"/>
      <c r="H28" s="12" t="s">
        <v>7</v>
      </c>
      <c r="I28" s="59">
        <f>SUM(I25+I26+I27)</f>
        <v>0</v>
      </c>
    </row>
    <row r="29" spans="1:9" ht="36.75" customHeight="1" thickBot="1">
      <c r="A29" s="38" t="s">
        <v>28</v>
      </c>
      <c r="B29" s="27" t="s">
        <v>21</v>
      </c>
      <c r="C29" s="14"/>
      <c r="D29" s="9"/>
      <c r="E29" s="9"/>
      <c r="F29" s="72" t="s">
        <v>14</v>
      </c>
      <c r="G29" s="89"/>
      <c r="H29" s="12" t="s">
        <v>7</v>
      </c>
      <c r="I29" s="59">
        <f>SUM(I24+I28)</f>
        <v>0</v>
      </c>
    </row>
    <row r="30" spans="1:9" ht="30" customHeight="1" thickBot="1">
      <c r="A30" s="38" t="s">
        <v>5</v>
      </c>
      <c r="B30" s="15" t="s">
        <v>34</v>
      </c>
      <c r="C30" s="39"/>
      <c r="D30" s="7"/>
      <c r="E30" s="37"/>
      <c r="F30" s="72" t="s">
        <v>27</v>
      </c>
      <c r="G30" s="89"/>
      <c r="H30" s="12" t="s">
        <v>7</v>
      </c>
      <c r="I30" s="43" t="e">
        <f>(I20/I29)</f>
        <v>#DIV/0!</v>
      </c>
    </row>
    <row r="31" spans="1:9" ht="81" customHeight="1" thickBot="1">
      <c r="A31" s="105" t="str">
        <f>IF(I20&gt;0.6*I29,"Substantial Improvement",IF(I20&lt;0.4*I29,"Not a Substantial Improvement","A Certified Appraisal and Proposal from a Licensed Contractor Are Required to Establish Market Value of Existing Structure and Market Value of Repairs and/or Improvements, Respectively"))</f>
        <v>A Certified Appraisal and Proposal from a Licensed Contractor Are Required to Establish Market Value of Existing Structure and Market Value of Repairs and/or Improvements, Respectively</v>
      </c>
      <c r="B31" s="106"/>
      <c r="C31" s="106"/>
      <c r="D31" s="106"/>
      <c r="E31" s="106"/>
      <c r="F31" s="106"/>
      <c r="G31" s="106"/>
      <c r="H31" s="106"/>
      <c r="I31" s="107"/>
    </row>
    <row r="32" spans="1:9" ht="19.5" customHeight="1" thickBot="1">
      <c r="A32" s="111" t="s">
        <v>38</v>
      </c>
      <c r="B32" s="112"/>
      <c r="C32" s="112"/>
      <c r="D32" s="112"/>
      <c r="E32" s="112"/>
      <c r="F32" s="110"/>
      <c r="G32" s="108" t="s">
        <v>39</v>
      </c>
      <c r="H32" s="109"/>
      <c r="I32" s="110"/>
    </row>
    <row r="33" spans="1:9" ht="19.5" customHeight="1">
      <c r="A33" s="96" t="s">
        <v>31</v>
      </c>
      <c r="B33" s="97"/>
      <c r="C33" s="97"/>
      <c r="D33" s="97"/>
      <c r="E33" s="97"/>
      <c r="F33" s="97"/>
      <c r="G33" s="97"/>
      <c r="H33" s="97"/>
      <c r="I33" s="98"/>
    </row>
    <row r="34" spans="1:9" ht="19.5" customHeight="1">
      <c r="A34" s="99"/>
      <c r="B34" s="100"/>
      <c r="C34" s="100"/>
      <c r="D34" s="100"/>
      <c r="E34" s="100"/>
      <c r="F34" s="100"/>
      <c r="G34" s="100"/>
      <c r="H34" s="100"/>
      <c r="I34" s="101"/>
    </row>
    <row r="35" spans="1:9" ht="19.5" customHeight="1" thickBot="1">
      <c r="A35" s="102"/>
      <c r="B35" s="103"/>
      <c r="C35" s="103"/>
      <c r="D35" s="103"/>
      <c r="E35" s="103"/>
      <c r="F35" s="103"/>
      <c r="G35" s="103"/>
      <c r="H35" s="103"/>
      <c r="I35" s="104"/>
    </row>
  </sheetData>
  <sheetProtection password="F38F" sheet="1" objects="1" scenarios="1" selectLockedCells="1"/>
  <mergeCells count="36">
    <mergeCell ref="A33:I35"/>
    <mergeCell ref="A31:I31"/>
    <mergeCell ref="G32:I32"/>
    <mergeCell ref="A32:F32"/>
    <mergeCell ref="F22:G22"/>
    <mergeCell ref="F23:G23"/>
    <mergeCell ref="F24:G24"/>
    <mergeCell ref="F26:G26"/>
    <mergeCell ref="F29:G29"/>
    <mergeCell ref="F30:G30"/>
    <mergeCell ref="A25:A28"/>
    <mergeCell ref="B28:E28"/>
    <mergeCell ref="F27:G27"/>
    <mergeCell ref="F25:G25"/>
    <mergeCell ref="A1:I1"/>
    <mergeCell ref="A21:A24"/>
    <mergeCell ref="A3:I3"/>
    <mergeCell ref="F6:G6"/>
    <mergeCell ref="F7:G7"/>
    <mergeCell ref="F19:G19"/>
    <mergeCell ref="F20:G20"/>
    <mergeCell ref="F9:G9"/>
    <mergeCell ref="B13:I13"/>
    <mergeCell ref="B8:E8"/>
    <mergeCell ref="A2:I2"/>
    <mergeCell ref="B5:I5"/>
    <mergeCell ref="B21:I21"/>
    <mergeCell ref="A5:A8"/>
    <mergeCell ref="A9:A12"/>
    <mergeCell ref="F8:G8"/>
    <mergeCell ref="A13:A19"/>
    <mergeCell ref="F10:G10"/>
    <mergeCell ref="F11:G11"/>
    <mergeCell ref="F28:G28"/>
    <mergeCell ref="B12:E12"/>
    <mergeCell ref="F12:G12"/>
  </mergeCells>
  <printOptions horizontalCentered="1" verticalCentered="1"/>
  <pageMargins left="0.5" right="0.5" top="0.5" bottom="0.5" header="0.5" footer="0.5"/>
  <pageSetup blackAndWhite="1"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Scottsdale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Scottsdale</dc:creator>
  <cp:keywords/>
  <dc:description/>
  <cp:lastModifiedBy>Windows User</cp:lastModifiedBy>
  <cp:lastPrinted>2015-06-19T21:36:54Z</cp:lastPrinted>
  <dcterms:created xsi:type="dcterms:W3CDTF">2000-12-04T16:35:41Z</dcterms:created>
  <dcterms:modified xsi:type="dcterms:W3CDTF">2015-06-19T22:08:32Z</dcterms:modified>
  <cp:category/>
  <cp:version/>
  <cp:contentType/>
  <cp:contentStatus/>
</cp:coreProperties>
</file>