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V:\StormwaterMgmt\StormwaterMgmtShare\Management\FEMA\Substantial Improvement - Substantial Damage\Final SISD Documents 2022\"/>
    </mc:Choice>
  </mc:AlternateContent>
  <xr:revisionPtr revIDLastSave="0" documentId="8_{AAA1F6E7-CBE4-4D0D-BFBE-8F48338A7D2C}" xr6:coauthVersionLast="47" xr6:coauthVersionMax="47" xr10:uidLastSave="{00000000-0000-0000-0000-000000000000}"/>
  <bookViews>
    <workbookView xWindow="38280" yWindow="-120" windowWidth="38640" windowHeight="23640" xr2:uid="{1E860740-31D0-44D1-8956-CCDC5AC56A99}"/>
  </bookViews>
  <sheets>
    <sheet name="SISD Determination Form" sheetId="1" r:id="rId1"/>
    <sheet name="Pulldown_year"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6" i="1" l="1"/>
  <c r="G114" i="1"/>
  <c r="G118" i="1"/>
  <c r="G117" i="1"/>
  <c r="G116" i="1"/>
  <c r="G115" i="1"/>
  <c r="G119" i="1" l="1"/>
  <c r="E134" i="1" s="1"/>
  <c r="E101" i="1"/>
  <c r="F60" i="1"/>
  <c r="H134" i="1" l="1"/>
  <c r="B3" i="2"/>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C134" i="1" l="1"/>
  <c r="J134" i="1" s="1"/>
  <c r="A146" i="1" s="1"/>
</calcChain>
</file>

<file path=xl/sharedStrings.xml><?xml version="1.0" encoding="utf-8"?>
<sst xmlns="http://schemas.openxmlformats.org/spreadsheetml/2006/main" count="106" uniqueCount="88">
  <si>
    <t>ADDRESS OF STRUCTURE:</t>
  </si>
  <si>
    <t>PARCEL NUMBER:</t>
  </si>
  <si>
    <t>PROJECT NAME:</t>
  </si>
  <si>
    <t>NAME OF OWNER:</t>
  </si>
  <si>
    <t>OTHER CONTACT:</t>
  </si>
  <si>
    <t>PHONE NUMBER(S):</t>
  </si>
  <si>
    <t>MAILING ADDRESS:</t>
  </si>
  <si>
    <t>MAILING ADDDRESS:</t>
  </si>
  <si>
    <t>(Based upon attached computations)</t>
  </si>
  <si>
    <t>YEARS</t>
  </si>
  <si>
    <t>(Current permit value + prior permit values (5 years) / value of structure less depreciation)</t>
  </si>
  <si>
    <t>+</t>
  </si>
  <si>
    <t>(</t>
  </si>
  <si>
    <t>)</t>
  </si>
  <si>
    <t>=</t>
  </si>
  <si>
    <t>/</t>
  </si>
  <si>
    <t>EMAIL  ADDRESS:</t>
  </si>
  <si>
    <t>EMAIL ADDDRESS:</t>
  </si>
  <si>
    <t>Date</t>
  </si>
  <si>
    <t>Instructions</t>
  </si>
  <si>
    <t>for</t>
  </si>
  <si>
    <t xml:space="preserve">Fill in the blanks to add Date, Permit number, Property address, </t>
  </si>
  <si>
    <t>1. Project information</t>
  </si>
  <si>
    <t>2. Contact infiormation</t>
  </si>
  <si>
    <t>Include Full name, Phone number, Mailing address and Email address</t>
  </si>
  <si>
    <t>of the owner and an alternative.</t>
  </si>
  <si>
    <t>3. Evaluator's name</t>
  </si>
  <si>
    <t>4. Type of Permit</t>
  </si>
  <si>
    <t>6. Work performed other than on primary structure</t>
  </si>
  <si>
    <t xml:space="preserve">a. Garage </t>
  </si>
  <si>
    <t>8. Age of structure</t>
  </si>
  <si>
    <t>7. YEAR BUILT:</t>
  </si>
  <si>
    <r>
      <t>8. AGE OF STRUCTURE</t>
    </r>
    <r>
      <rPr>
        <sz val="12"/>
        <color theme="1"/>
        <rFont val="Calibri"/>
        <family val="2"/>
        <scheme val="minor"/>
      </rPr>
      <t>:</t>
    </r>
  </si>
  <si>
    <t>4. TYPE OF PERMIT:</t>
  </si>
  <si>
    <r>
      <t>6. WORK PERFORMED OTHER THAN ON PRIMARY STRUCTURE</t>
    </r>
    <r>
      <rPr>
        <sz val="12"/>
        <color theme="1"/>
        <rFont val="Calibri"/>
        <family val="2"/>
      </rPr>
      <t>:</t>
    </r>
  </si>
  <si>
    <t>1. PROJECT INFORMATION</t>
  </si>
  <si>
    <t>2. CONTACT INFORMATION</t>
  </si>
  <si>
    <t>Parcel number and the Projecct name.</t>
  </si>
  <si>
    <t>If not known, check the Maricopa County Asessor's website.</t>
  </si>
  <si>
    <t>5. Type of Construction</t>
  </si>
  <si>
    <t>Select Residential or Non-Residential from pulldown menu.</t>
  </si>
  <si>
    <t>Select type of construction from pulldown menu.</t>
  </si>
  <si>
    <t>a. Choose attached, detached, or N/A from pulldown menu.</t>
  </si>
  <si>
    <t>b. Choose type of structure, if applicable, from pulldown menu.</t>
  </si>
  <si>
    <t>Year Built</t>
  </si>
  <si>
    <t>Description (if needed):</t>
  </si>
  <si>
    <t>5. TYPE OF CONSTRUCTION:</t>
  </si>
  <si>
    <t>b. Other structure:</t>
  </si>
  <si>
    <t>Description (if needed)</t>
  </si>
  <si>
    <t>Method of Valuation:</t>
  </si>
  <si>
    <t>11. MARKET VALUE OF STRUCTURE:</t>
  </si>
  <si>
    <t>SUBSTANTIAL IMPROVEMENT/SUBSTANTIAL DAMAGE (SI/SD) WORKSHEET</t>
  </si>
  <si>
    <r>
      <rPr>
        <u/>
        <sz val="12"/>
        <color theme="1"/>
        <rFont val="Calibri"/>
        <family val="2"/>
        <scheme val="minor"/>
      </rPr>
      <t>Note:</t>
    </r>
    <r>
      <rPr>
        <sz val="12"/>
        <color theme="1"/>
        <rFont val="Calibri"/>
        <family val="2"/>
        <scheme val="minor"/>
      </rPr>
      <t xml:space="preserve"> To establish the "market value", take the replacement cost less depreciation of the structure. For damage calculation use pre-damaged market value prior to all damages incurred. Acceptable estimates of market value can be determined by using a standard established by the community, adjusted assessed value, independent appraisal, or NFIP claims data. See publication FEMA-213, "Answers to Questions about Substantially Improved/Substantially Damaged Buildings" for additional information. Attach copies of information documenting how the value was determined.</t>
    </r>
  </si>
  <si>
    <t>considered  a substantial improvement/substantial damage (SI/SD) and must be retained permanently</t>
  </si>
  <si>
    <t>This form is for determining whether a proposed improvement or damages occurred would be</t>
  </si>
  <si>
    <t>for local, state, and federal (FEMA) review of lowesr floor elevation requirements for structures on the property.</t>
  </si>
  <si>
    <t>PLAN CHECK NUMBER:</t>
  </si>
  <si>
    <t>(original structure)</t>
  </si>
  <si>
    <r>
      <t>9. PROPOSED IMPROVEMENT COSTS</t>
    </r>
    <r>
      <rPr>
        <sz val="12"/>
        <color theme="1"/>
        <rFont val="Calibri"/>
        <family val="2"/>
        <scheme val="minor"/>
      </rPr>
      <t>:</t>
    </r>
  </si>
  <si>
    <t>(requested permit)</t>
  </si>
  <si>
    <t>10. PREVIOUS IMPROVEMENT COSTS:</t>
  </si>
  <si>
    <t>(permits issues in the last 5 years)</t>
  </si>
  <si>
    <t>Permit number:</t>
  </si>
  <si>
    <t>Improvement cost</t>
  </si>
  <si>
    <r>
      <rPr>
        <u/>
        <sz val="11"/>
        <color theme="1"/>
        <rFont val="Calibri"/>
        <family val="2"/>
        <scheme val="minor"/>
      </rPr>
      <t>Note:</t>
    </r>
    <r>
      <rPr>
        <sz val="11"/>
        <color theme="1"/>
        <rFont val="Calibri"/>
        <family val="2"/>
        <scheme val="minor"/>
      </rPr>
      <t xml:space="preserve"> If the above ratio is equal to or greater than 50%, then the classified of Substantial Improvement/Substantial Damage (SI/SD) applies and the structure on the property must be brought into compliance with local, state, and federal regulations. See Chapter 37-Stormwater and Floodplain Management Ordinance for the City of Scottsdale, and Chapter 44 of the Code of Federal Regulations (CFR) 59.1 and 60.3.</t>
    </r>
  </si>
  <si>
    <r>
      <t>SI/SD COMPUTATION:</t>
    </r>
    <r>
      <rPr>
        <sz val="12"/>
        <color theme="1"/>
        <rFont val="Calibri"/>
        <family val="2"/>
      </rPr>
      <t xml:space="preserve"> </t>
    </r>
  </si>
  <si>
    <t>SI/SD DETERMINATION</t>
  </si>
  <si>
    <t>9. Proposed Improvement Costs</t>
  </si>
  <si>
    <t>10. Previous Improvement Costs</t>
  </si>
  <si>
    <t>11. Market Value of Structure</t>
  </si>
  <si>
    <t>7. Year built (original structure)</t>
  </si>
  <si>
    <t>current year.</t>
  </si>
  <si>
    <t>Number of years between the year built (original structure) and the</t>
  </si>
  <si>
    <t>Previous cost of improvements during the past five (5) years.</t>
  </si>
  <si>
    <r>
      <rPr>
        <u/>
        <sz val="12"/>
        <color theme="1"/>
        <rFont val="Calibri"/>
        <family val="2"/>
        <scheme val="minor"/>
      </rPr>
      <t>Note:</t>
    </r>
    <r>
      <rPr>
        <sz val="12"/>
        <color theme="1"/>
        <rFont val="Calibri"/>
        <family val="2"/>
        <scheme val="minor"/>
      </rPr>
      <t xml:space="preserve"> Proposed cost of improvements/cost of repair for all damages incurred. Include value of labor and materials to complete the proposed improvement. Labor performed by owner must be computed based upon construction industry labor and material values. Do not include non-structure improvements such as land value, fences, pools, landscaping, etc. Attach a copy of the estimated cost.</t>
    </r>
  </si>
  <si>
    <t>Provide NFIP claims data.</t>
  </si>
  <si>
    <t>Provide an independent appraisal for the market value of the bldg., or</t>
  </si>
  <si>
    <t>Effective date</t>
  </si>
  <si>
    <t>Total Previous Improvement Costs</t>
  </si>
  <si>
    <r>
      <rPr>
        <u/>
        <sz val="12"/>
        <color theme="1"/>
        <rFont val="Calibri"/>
        <family val="2"/>
      </rPr>
      <t>Note:</t>
    </r>
    <r>
      <rPr>
        <sz val="12"/>
        <color theme="1"/>
        <rFont val="Calibri"/>
        <family val="2"/>
      </rPr>
      <t xml:space="preserve"> Combine Previous Improvement Costs, if more than 5 permits issues in last 5 years.</t>
    </r>
  </si>
  <si>
    <t>(Owner, applicant, architect, engineer, etc.)</t>
  </si>
  <si>
    <t>Add Evaluator's name, e.g., owner, applicant, architect, engineer, etc.</t>
  </si>
  <si>
    <t>3. EVALUATOR’S NAME/SIGNATURE:</t>
  </si>
  <si>
    <r>
      <rPr>
        <b/>
        <sz val="8"/>
        <color theme="1"/>
        <rFont val="Calibri"/>
        <family val="2"/>
        <scheme val="minor"/>
      </rPr>
      <t>Residential building</t>
    </r>
    <r>
      <rPr>
        <sz val="8"/>
        <color theme="1"/>
        <rFont val="Calibri"/>
        <family val="2"/>
        <scheme val="minor"/>
      </rPr>
      <t> means a non-commercial building designed for habitation by one or more families.</t>
    </r>
  </si>
  <si>
    <r>
      <rPr>
        <b/>
        <sz val="8"/>
        <color theme="1"/>
        <rFont val="Calibri"/>
        <family val="2"/>
        <scheme val="minor"/>
      </rPr>
      <t>Non-residential building</t>
    </r>
    <r>
      <rPr>
        <sz val="8"/>
        <color theme="1"/>
        <rFont val="Calibri"/>
        <family val="2"/>
        <scheme val="minor"/>
      </rPr>
      <t> means a commercial or mixed-use building where the primary use is commercial or non-habitational.</t>
    </r>
  </si>
  <si>
    <t>Proposed cost of improvements/cost of repair for all damages incurred.</t>
  </si>
  <si>
    <t>County Assessor's website as Adjusted Assessed Value, or</t>
  </si>
  <si>
    <r>
      <t xml:space="preserve">Use the </t>
    </r>
    <r>
      <rPr>
        <u/>
        <sz val="11"/>
        <color theme="1"/>
        <rFont val="Calibri"/>
        <family val="2"/>
        <scheme val="minor"/>
      </rPr>
      <t>Full Cash Value (FCV) Improved</t>
    </r>
    <r>
      <rPr>
        <sz val="11"/>
        <color theme="1"/>
        <rFont val="Calibri"/>
        <family val="2"/>
        <scheme val="minor"/>
      </rPr>
      <t xml:space="preserve"> (if available) from the Maricopa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</si>
</sst>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mm/dd/yy;@"/>
    <numFmt numFmtId="166" formatCode="General;;"/>
  </numFmts>
  <fonts count="17" x14ac:knownFonts="1">
    <font>
      <sz val="11"/>
      <color theme="1"/>
      <name val="Calibri"/>
      <family val="2"/>
      <scheme val="minor"/>
    </font>
    <font>
      <b/>
      <sz val="11"/>
      <color theme="1"/>
      <name val="Calibri"/>
      <family val="2"/>
      <scheme val="minor"/>
    </font>
    <font>
      <b/>
      <sz val="12"/>
      <color theme="1"/>
      <name val="Calibri"/>
      <family val="2"/>
    </font>
    <font>
      <sz val="12"/>
      <color theme="1"/>
      <name val="Calibri"/>
      <family val="2"/>
    </font>
    <font>
      <sz val="12"/>
      <color theme="1"/>
      <name val="Calibri"/>
      <family val="2"/>
      <scheme val="minor"/>
    </font>
    <font>
      <b/>
      <sz val="12"/>
      <color theme="1"/>
      <name val="Calibri"/>
      <family val="2"/>
      <scheme val="minor"/>
    </font>
    <font>
      <b/>
      <sz val="18"/>
      <color theme="1"/>
      <name val="Calibri"/>
      <family val="2"/>
      <scheme val="minor"/>
    </font>
    <font>
      <u/>
      <sz val="12"/>
      <color theme="1"/>
      <name val="Calibri"/>
      <family val="2"/>
    </font>
    <font>
      <b/>
      <sz val="14"/>
      <color theme="1"/>
      <name val="Calibri"/>
      <family val="2"/>
      <scheme val="minor"/>
    </font>
    <font>
      <u/>
      <sz val="11"/>
      <color theme="1"/>
      <name val="Calibri"/>
      <family val="2"/>
      <scheme val="minor"/>
    </font>
    <font>
      <u/>
      <sz val="11"/>
      <color theme="10"/>
      <name val="Calibri"/>
      <family val="2"/>
      <scheme val="minor"/>
    </font>
    <font>
      <b/>
      <sz val="10"/>
      <color theme="1"/>
      <name val="Calibri"/>
      <family val="2"/>
      <scheme val="minor"/>
    </font>
    <font>
      <u/>
      <sz val="12"/>
      <color theme="1"/>
      <name val="Calibri"/>
      <family val="2"/>
      <scheme val="minor"/>
    </font>
    <font>
      <b/>
      <sz val="11"/>
      <color theme="3" tint="0.59999389629810485"/>
      <name val="Calibri"/>
      <family val="2"/>
      <scheme val="minor"/>
    </font>
    <font>
      <sz val="11"/>
      <color rgb="FF333333"/>
      <name val="Calibri"/>
      <family val="2"/>
      <scheme val="minor"/>
    </font>
    <font>
      <sz val="8"/>
      <color theme="1"/>
      <name val="Calibri"/>
      <family val="2"/>
      <scheme val="minor"/>
    </font>
    <font>
      <b/>
      <sz val="8"/>
      <color theme="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4" tint="0.59996337778862885"/>
        <bgColor indexed="64"/>
      </patternFill>
    </fill>
    <fill>
      <patternFill patternType="solid">
        <fgColor theme="7" tint="0.79998168889431442"/>
        <bgColor indexed="64"/>
      </patternFill>
    </fill>
    <fill>
      <patternFill patternType="solid">
        <fgColor theme="0" tint="-0.14996795556505021"/>
        <bgColor indexed="64"/>
      </patternFill>
    </fill>
  </fills>
  <borders count="16">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10" fillId="0" borderId="0" applyNumberFormat="0" applyFill="0" applyBorder="0" applyAlignment="0" applyProtection="0"/>
  </cellStyleXfs>
  <cellXfs count="159">
    <xf numFmtId="0" fontId="0" fillId="0" borderId="0" xfId="0"/>
    <xf numFmtId="0" fontId="0" fillId="0" borderId="6" xfId="0" applyBorder="1"/>
    <xf numFmtId="0" fontId="0" fillId="0" borderId="7" xfId="0" applyBorder="1"/>
    <xf numFmtId="0" fontId="0" fillId="0" borderId="3" xfId="0" applyBorder="1"/>
    <xf numFmtId="0" fontId="0" fillId="0" borderId="5" xfId="0" applyBorder="1"/>
    <xf numFmtId="0" fontId="1" fillId="0" borderId="6" xfId="0" applyFont="1" applyBorder="1"/>
    <xf numFmtId="0" fontId="1" fillId="0" borderId="0" xfId="0" applyFont="1"/>
    <xf numFmtId="0" fontId="0" fillId="0" borderId="8" xfId="0" applyBorder="1"/>
    <xf numFmtId="0" fontId="0" fillId="0" borderId="1" xfId="0" applyBorder="1"/>
    <xf numFmtId="0" fontId="0" fillId="0" borderId="9" xfId="0" applyBorder="1"/>
    <xf numFmtId="0" fontId="5" fillId="0" borderId="0" xfId="0" applyFont="1"/>
    <xf numFmtId="14" fontId="0" fillId="0" borderId="1" xfId="0" applyNumberFormat="1" applyBorder="1"/>
    <xf numFmtId="0" fontId="1" fillId="0" borderId="7" xfId="0" applyFont="1" applyBorder="1"/>
    <xf numFmtId="0" fontId="0" fillId="0" borderId="4" xfId="0" applyBorder="1"/>
    <xf numFmtId="164" fontId="0" fillId="0" borderId="1" xfId="0" applyNumberFormat="1" applyBorder="1"/>
    <xf numFmtId="0" fontId="0" fillId="0" borderId="1" xfId="0" applyBorder="1" applyAlignment="1">
      <alignment horizontal="center"/>
    </xf>
    <xf numFmtId="10" fontId="0" fillId="0" borderId="9" xfId="0" applyNumberFormat="1" applyBorder="1"/>
    <xf numFmtId="0" fontId="0" fillId="0" borderId="6" xfId="0" applyBorder="1" applyAlignment="1">
      <alignment horizontal="left"/>
    </xf>
    <xf numFmtId="164" fontId="0" fillId="0" borderId="0" xfId="0" applyNumberFormat="1"/>
    <xf numFmtId="0" fontId="0" fillId="4" borderId="12" xfId="0" applyFill="1" applyBorder="1" applyProtection="1">
      <protection locked="0"/>
    </xf>
    <xf numFmtId="165" fontId="0" fillId="0" borderId="9" xfId="0" applyNumberFormat="1" applyBorder="1"/>
    <xf numFmtId="14" fontId="0" fillId="4" borderId="12" xfId="0" applyNumberFormat="1" applyFill="1" applyBorder="1" applyProtection="1">
      <protection locked="0"/>
    </xf>
    <xf numFmtId="0" fontId="11" fillId="0" borderId="1" xfId="0" applyFont="1" applyBorder="1" applyAlignment="1">
      <alignment horizontal="center"/>
    </xf>
    <xf numFmtId="0" fontId="11" fillId="0" borderId="9" xfId="0" applyFont="1" applyBorder="1" applyAlignment="1">
      <alignment horizontal="center"/>
    </xf>
    <xf numFmtId="0" fontId="1" fillId="0" borderId="1" xfId="0" applyFont="1" applyBorder="1"/>
    <xf numFmtId="0" fontId="1" fillId="0" borderId="9" xfId="0" applyFont="1" applyBorder="1"/>
    <xf numFmtId="0" fontId="1" fillId="0" borderId="13" xfId="0" applyFont="1" applyBorder="1"/>
    <xf numFmtId="0" fontId="0" fillId="0" borderId="14" xfId="0" applyBorder="1"/>
    <xf numFmtId="0" fontId="0" fillId="0" borderId="15" xfId="0" applyBorder="1"/>
    <xf numFmtId="0" fontId="0" fillId="0" borderId="13" xfId="0" applyBorder="1"/>
    <xf numFmtId="0" fontId="2" fillId="0" borderId="0" xfId="0" applyFont="1" applyAlignment="1">
      <alignment vertical="center"/>
    </xf>
    <xf numFmtId="0" fontId="5" fillId="0" borderId="3" xfId="0" applyFont="1" applyBorder="1"/>
    <xf numFmtId="0" fontId="3" fillId="0" borderId="0" xfId="0" applyFont="1" applyAlignment="1">
      <alignment vertical="center"/>
    </xf>
    <xf numFmtId="0" fontId="0" fillId="0" borderId="1" xfId="0" applyBorder="1" applyAlignment="1">
      <alignment horizontal="right"/>
    </xf>
    <xf numFmtId="0" fontId="0" fillId="0" borderId="8" xfId="0" applyBorder="1" applyAlignment="1">
      <alignment horizontal="left"/>
    </xf>
    <xf numFmtId="0" fontId="0" fillId="0" borderId="0" xfId="0" applyAlignment="1">
      <alignment horizontal="right"/>
    </xf>
    <xf numFmtId="166" fontId="0" fillId="0" borderId="12" xfId="0" applyNumberFormat="1" applyBorder="1"/>
    <xf numFmtId="0" fontId="5" fillId="0" borderId="10" xfId="0" applyFont="1" applyBorder="1" applyAlignment="1">
      <alignment horizontal="right" vertical="center"/>
    </xf>
    <xf numFmtId="0" fontId="5" fillId="0" borderId="2" xfId="0" applyFont="1" applyBorder="1" applyAlignment="1">
      <alignment horizontal="right" vertical="center"/>
    </xf>
    <xf numFmtId="0" fontId="3" fillId="0" borderId="0" xfId="0" applyFont="1" applyAlignment="1">
      <alignment horizontal="left" vertical="top"/>
    </xf>
    <xf numFmtId="0" fontId="0" fillId="0" borderId="7" xfId="0" applyBorder="1" applyAlignment="1">
      <alignment horizontal="left" vertical="top"/>
    </xf>
    <xf numFmtId="0" fontId="0" fillId="0" borderId="0" xfId="0" applyAlignment="1">
      <alignment horizontal="left" vertical="top"/>
    </xf>
    <xf numFmtId="0" fontId="0" fillId="4" borderId="12" xfId="0" applyFill="1" applyBorder="1" applyAlignment="1" applyProtection="1">
      <alignment horizontal="center"/>
      <protection locked="0"/>
    </xf>
    <xf numFmtId="0" fontId="1" fillId="0" borderId="0" xfId="0" applyFont="1" applyAlignment="1">
      <alignment horizontal="left" vertical="top"/>
    </xf>
    <xf numFmtId="0" fontId="0" fillId="0" borderId="1" xfId="0" applyBorder="1" applyAlignment="1">
      <alignment horizontal="left" vertical="top"/>
    </xf>
    <xf numFmtId="0" fontId="0" fillId="0" borderId="9" xfId="0" applyBorder="1" applyAlignment="1">
      <alignment horizontal="left" vertical="top"/>
    </xf>
    <xf numFmtId="164" fontId="0" fillId="0" borderId="0" xfId="0" applyNumberFormat="1" applyAlignment="1">
      <alignment horizontal="center"/>
    </xf>
    <xf numFmtId="165" fontId="0" fillId="4" borderId="12" xfId="0" applyNumberFormat="1" applyFill="1" applyBorder="1" applyProtection="1">
      <protection locked="0"/>
    </xf>
    <xf numFmtId="0" fontId="0" fillId="0" borderId="0" xfId="0" applyAlignment="1">
      <alignment horizontal="left"/>
    </xf>
    <xf numFmtId="0" fontId="5" fillId="0" borderId="12" xfId="0" applyFont="1" applyBorder="1" applyAlignment="1">
      <alignment horizontal="center" vertical="center"/>
    </xf>
    <xf numFmtId="165" fontId="0" fillId="0" borderId="5" xfId="0" applyNumberFormat="1" applyBorder="1"/>
    <xf numFmtId="10" fontId="5" fillId="0" borderId="12" xfId="0" applyNumberFormat="1" applyFont="1" applyBorder="1"/>
    <xf numFmtId="0" fontId="3" fillId="0" borderId="8" xfId="0" applyFont="1" applyBorder="1" applyAlignment="1">
      <alignment horizontal="left" vertical="top"/>
    </xf>
    <xf numFmtId="0" fontId="0" fillId="5" borderId="10" xfId="0" applyFill="1" applyBorder="1"/>
    <xf numFmtId="165" fontId="0" fillId="5" borderId="2" xfId="0" applyNumberFormat="1" applyFill="1" applyBorder="1"/>
    <xf numFmtId="0" fontId="0" fillId="5" borderId="2" xfId="0" applyFill="1" applyBorder="1"/>
    <xf numFmtId="165" fontId="0" fillId="5" borderId="11" xfId="0" applyNumberFormat="1" applyFill="1" applyBorder="1"/>
    <xf numFmtId="0" fontId="0" fillId="0" borderId="10" xfId="0" applyBorder="1"/>
    <xf numFmtId="0" fontId="14" fillId="0" borderId="0" xfId="0" applyFont="1"/>
    <xf numFmtId="0" fontId="8" fillId="0" borderId="6" xfId="0" applyFont="1" applyBorder="1" applyAlignment="1">
      <alignment horizontal="center"/>
    </xf>
    <xf numFmtId="0" fontId="8" fillId="0" borderId="0" xfId="0" applyFont="1" applyAlignment="1">
      <alignment horizontal="center"/>
    </xf>
    <xf numFmtId="0" fontId="8" fillId="0" borderId="7" xfId="0" applyFont="1" applyBorder="1" applyAlignment="1">
      <alignment horizontal="center"/>
    </xf>
    <xf numFmtId="0" fontId="0" fillId="0" borderId="0" xfId="0"/>
    <xf numFmtId="165" fontId="5" fillId="0" borderId="10" xfId="0" applyNumberFormat="1" applyFont="1" applyBorder="1" applyAlignment="1">
      <alignment horizontal="center" vertical="center"/>
    </xf>
    <xf numFmtId="165" fontId="5" fillId="0" borderId="11" xfId="0" applyNumberFormat="1" applyFont="1" applyBorder="1" applyAlignment="1">
      <alignment horizontal="center" vertical="center"/>
    </xf>
    <xf numFmtId="0" fontId="5" fillId="0" borderId="4" xfId="0" applyFont="1" applyBorder="1" applyAlignment="1">
      <alignment horizontal="left"/>
    </xf>
    <xf numFmtId="0" fontId="5" fillId="0" borderId="3" xfId="0" applyFont="1" applyBorder="1" applyAlignment="1">
      <alignment horizontal="left"/>
    </xf>
    <xf numFmtId="0" fontId="5" fillId="0" borderId="0" xfId="0" applyFont="1" applyAlignment="1">
      <alignment horizontal="left"/>
    </xf>
    <xf numFmtId="0" fontId="0" fillId="4" borderId="2" xfId="0" applyFill="1" applyBorder="1" applyProtection="1">
      <protection locked="0"/>
    </xf>
    <xf numFmtId="0" fontId="0" fillId="4" borderId="11" xfId="0" applyFill="1" applyBorder="1" applyProtection="1">
      <protection locked="0"/>
    </xf>
    <xf numFmtId="0" fontId="0" fillId="4" borderId="10" xfId="0" applyFill="1" applyBorder="1" applyProtection="1">
      <protection locked="0"/>
    </xf>
    <xf numFmtId="0" fontId="11" fillId="0" borderId="0" xfId="0" applyFont="1" applyAlignment="1">
      <alignment horizontal="center"/>
    </xf>
    <xf numFmtId="0" fontId="11" fillId="0" borderId="7" xfId="0" applyFont="1" applyBorder="1" applyAlignment="1">
      <alignment horizontal="center"/>
    </xf>
    <xf numFmtId="0" fontId="0" fillId="0" borderId="4" xfId="0" applyBorder="1"/>
    <xf numFmtId="0" fontId="0" fillId="0" borderId="3" xfId="0" applyBorder="1"/>
    <xf numFmtId="0" fontId="0" fillId="0" borderId="5" xfId="0" applyBorder="1"/>
    <xf numFmtId="0" fontId="0" fillId="0" borderId="6" xfId="0" applyBorder="1"/>
    <xf numFmtId="0" fontId="0" fillId="0" borderId="7" xfId="0" applyBorder="1"/>
    <xf numFmtId="0" fontId="0" fillId="0" borderId="4" xfId="0" applyBorder="1" applyAlignment="1">
      <alignment horizontal="left"/>
    </xf>
    <xf numFmtId="0" fontId="10" fillId="0" borderId="0" xfId="1" applyAlignment="1"/>
    <xf numFmtId="0" fontId="15" fillId="0" borderId="6" xfId="0" applyFont="1" applyBorder="1" applyAlignment="1">
      <alignment wrapText="1"/>
    </xf>
    <xf numFmtId="0" fontId="15" fillId="0" borderId="0" xfId="0" applyFont="1" applyAlignment="1">
      <alignment wrapText="1"/>
    </xf>
    <xf numFmtId="0" fontId="15" fillId="0" borderId="7" xfId="0" applyFont="1" applyBorder="1" applyAlignment="1">
      <alignment wrapText="1"/>
    </xf>
    <xf numFmtId="0" fontId="15" fillId="0" borderId="6" xfId="0" applyFont="1" applyBorder="1"/>
    <xf numFmtId="0" fontId="15" fillId="0" borderId="0" xfId="0" applyFont="1"/>
    <xf numFmtId="0" fontId="15" fillId="0" borderId="7" xfId="0" applyFont="1" applyBorder="1"/>
    <xf numFmtId="0" fontId="0" fillId="0" borderId="0" xfId="0" applyAlignment="1">
      <alignment wrapText="1"/>
    </xf>
    <xf numFmtId="0" fontId="0" fillId="0" borderId="7" xfId="0" applyBorder="1" applyAlignment="1">
      <alignment wrapText="1"/>
    </xf>
    <xf numFmtId="0" fontId="0" fillId="0" borderId="8" xfId="0" applyBorder="1" applyAlignment="1">
      <alignment wrapText="1"/>
    </xf>
    <xf numFmtId="0" fontId="0" fillId="0" borderId="1" xfId="0" applyBorder="1" applyAlignment="1">
      <alignment wrapText="1"/>
    </xf>
    <xf numFmtId="0" fontId="0" fillId="0" borderId="9" xfId="0" applyBorder="1" applyAlignment="1">
      <alignment wrapText="1"/>
    </xf>
    <xf numFmtId="0" fontId="1" fillId="2" borderId="8" xfId="0" applyFont="1" applyFill="1" applyBorder="1" applyAlignment="1" applyProtection="1">
      <alignment horizontal="center"/>
      <protection locked="0"/>
    </xf>
    <xf numFmtId="0" fontId="1" fillId="2" borderId="9" xfId="0" applyFont="1" applyFill="1" applyBorder="1" applyAlignment="1" applyProtection="1">
      <alignment horizontal="center"/>
      <protection locked="0"/>
    </xf>
    <xf numFmtId="0" fontId="13" fillId="4" borderId="10" xfId="0" applyFont="1" applyFill="1" applyBorder="1" applyProtection="1">
      <protection locked="0"/>
    </xf>
    <xf numFmtId="0" fontId="13" fillId="4" borderId="2" xfId="0" applyFont="1" applyFill="1" applyBorder="1" applyProtection="1">
      <protection locked="0"/>
    </xf>
    <xf numFmtId="0" fontId="13" fillId="4" borderId="11" xfId="0" applyFont="1" applyFill="1" applyBorder="1" applyProtection="1">
      <protection locked="0"/>
    </xf>
    <xf numFmtId="0" fontId="1" fillId="3" borderId="8" xfId="0" applyFont="1" applyFill="1" applyBorder="1" applyProtection="1">
      <protection locked="0"/>
    </xf>
    <xf numFmtId="0" fontId="1" fillId="3" borderId="1" xfId="0" applyFont="1" applyFill="1" applyBorder="1" applyProtection="1">
      <protection locked="0"/>
    </xf>
    <xf numFmtId="0" fontId="1" fillId="3" borderId="9" xfId="0" applyFont="1" applyFill="1" applyBorder="1" applyProtection="1">
      <protection locked="0"/>
    </xf>
    <xf numFmtId="0" fontId="0" fillId="3" borderId="10" xfId="0" applyFill="1" applyBorder="1" applyProtection="1">
      <protection locked="0"/>
    </xf>
    <xf numFmtId="0" fontId="0" fillId="3" borderId="2" xfId="0" applyFill="1" applyBorder="1" applyProtection="1">
      <protection locked="0"/>
    </xf>
    <xf numFmtId="0" fontId="0" fillId="3" borderId="11" xfId="0" applyFill="1" applyBorder="1" applyProtection="1">
      <protection locked="0"/>
    </xf>
    <xf numFmtId="0" fontId="0" fillId="0" borderId="2" xfId="0" applyBorder="1"/>
    <xf numFmtId="0" fontId="0" fillId="0" borderId="11" xfId="0" applyBorder="1"/>
    <xf numFmtId="0" fontId="11" fillId="0" borderId="3" xfId="0" applyFont="1" applyBorder="1" applyAlignment="1">
      <alignment horizontal="center" wrapText="1"/>
    </xf>
    <xf numFmtId="0" fontId="11" fillId="0" borderId="5" xfId="0" applyFont="1" applyBorder="1" applyAlignment="1">
      <alignment horizontal="center" wrapText="1"/>
    </xf>
    <xf numFmtId="0" fontId="6" fillId="0" borderId="10" xfId="0" applyFont="1" applyBorder="1" applyAlignment="1">
      <alignment horizontal="center"/>
    </xf>
    <xf numFmtId="0" fontId="0" fillId="0" borderId="2" xfId="0" applyBorder="1" applyAlignment="1">
      <alignment horizont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0" fillId="0" borderId="2" xfId="0" applyBorder="1" applyAlignment="1">
      <alignment horizontal="right"/>
    </xf>
    <xf numFmtId="0" fontId="0" fillId="0" borderId="11" xfId="0" applyBorder="1" applyAlignment="1">
      <alignment horizontal="right"/>
    </xf>
    <xf numFmtId="0" fontId="5" fillId="0" borderId="3" xfId="0" applyFont="1" applyBorder="1"/>
    <xf numFmtId="164" fontId="0" fillId="4" borderId="10" xfId="0" applyNumberFormat="1" applyFill="1" applyBorder="1" applyAlignment="1" applyProtection="1">
      <alignment horizontal="center"/>
      <protection locked="0"/>
    </xf>
    <xf numFmtId="0" fontId="0" fillId="0" borderId="11" xfId="0" applyBorder="1" applyAlignment="1">
      <alignment horizontal="center"/>
    </xf>
    <xf numFmtId="0" fontId="1" fillId="0" borderId="0" xfId="0" applyFont="1"/>
    <xf numFmtId="164" fontId="0" fillId="4" borderId="6" xfId="0" applyNumberFormat="1" applyFill="1" applyBorder="1" applyAlignment="1" applyProtection="1">
      <alignment horizontal="center" vertical="center"/>
      <protection locked="0"/>
    </xf>
    <xf numFmtId="164" fontId="0" fillId="4" borderId="7" xfId="0" applyNumberFormat="1" applyFill="1" applyBorder="1" applyAlignment="1" applyProtection="1">
      <alignment horizontal="center" vertical="center"/>
      <protection locked="0"/>
    </xf>
    <xf numFmtId="0" fontId="0" fillId="3" borderId="4" xfId="0" applyFill="1" applyBorder="1" applyProtection="1">
      <protection locked="0"/>
    </xf>
    <xf numFmtId="0" fontId="0" fillId="3" borderId="3" xfId="0" applyFill="1" applyBorder="1" applyProtection="1">
      <protection locked="0"/>
    </xf>
    <xf numFmtId="0" fontId="0" fillId="3" borderId="5" xfId="0" applyFill="1" applyBorder="1" applyProtection="1">
      <protection locked="0"/>
    </xf>
    <xf numFmtId="0" fontId="0" fillId="0" borderId="0" xfId="0" applyAlignment="1">
      <alignment horizontal="left"/>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4" fillId="0" borderId="4"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9" xfId="0" applyBorder="1" applyAlignment="1">
      <alignment horizontal="left" vertical="center" wrapText="1"/>
    </xf>
    <xf numFmtId="0" fontId="8" fillId="0" borderId="4" xfId="0" applyFont="1" applyBorder="1" applyAlignment="1">
      <alignment horizontal="center"/>
    </xf>
    <xf numFmtId="0" fontId="8" fillId="0" borderId="3" xfId="0" applyFont="1" applyBorder="1" applyAlignment="1">
      <alignment horizontal="center"/>
    </xf>
    <xf numFmtId="0" fontId="8" fillId="0" borderId="5" xfId="0" applyFont="1" applyBorder="1" applyAlignment="1">
      <alignment horizontal="center"/>
    </xf>
    <xf numFmtId="0" fontId="5" fillId="0" borderId="8" xfId="0" applyFont="1" applyBorder="1" applyAlignment="1">
      <alignment horizontal="center"/>
    </xf>
    <xf numFmtId="0" fontId="5" fillId="0" borderId="1" xfId="0" applyFont="1" applyBorder="1" applyAlignment="1">
      <alignment horizontal="center"/>
    </xf>
    <xf numFmtId="0" fontId="5" fillId="0" borderId="9" xfId="0" applyFont="1" applyBorder="1" applyAlignment="1">
      <alignment horizontal="center"/>
    </xf>
    <xf numFmtId="0" fontId="5" fillId="0" borderId="0" xfId="0" applyFont="1"/>
    <xf numFmtId="0" fontId="4" fillId="0" borderId="0" xfId="0" applyFont="1"/>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4" fillId="0" borderId="7" xfId="0" applyFont="1" applyBorder="1" applyAlignment="1">
      <alignment horizontal="left" vertical="top" wrapText="1"/>
    </xf>
    <xf numFmtId="0" fontId="0" fillId="0" borderId="8" xfId="0" applyBorder="1"/>
    <xf numFmtId="0" fontId="0" fillId="0" borderId="1" xfId="0" applyBorder="1"/>
    <xf numFmtId="0" fontId="0" fillId="0" borderId="9" xfId="0" applyBorder="1"/>
    <xf numFmtId="164" fontId="1" fillId="0" borderId="10" xfId="0" applyNumberFormat="1" applyFont="1" applyBorder="1" applyAlignment="1">
      <alignment horizontal="center" vertical="top"/>
    </xf>
    <xf numFmtId="164" fontId="1" fillId="0" borderId="11" xfId="0" applyNumberFormat="1" applyFont="1" applyBorder="1" applyAlignment="1">
      <alignment horizontal="center" vertical="top"/>
    </xf>
    <xf numFmtId="0" fontId="0" fillId="0" borderId="2" xfId="0" applyBorder="1" applyProtection="1">
      <protection locked="0"/>
    </xf>
    <xf numFmtId="0" fontId="0" fillId="0" borderId="11" xfId="0" applyBorder="1" applyProtection="1">
      <protection locked="0"/>
    </xf>
  </cellXfs>
  <cellStyles count="2">
    <cellStyle name="Hyperlink" xfId="1" builtinId="8"/>
    <cellStyle name="Normal" xfId="0" builtinId="0"/>
  </cellStyles>
  <dxfs count="4">
    <dxf>
      <fill>
        <patternFill>
          <bgColor rgb="FFFF0000"/>
        </patternFill>
      </fill>
    </dxf>
    <dxf>
      <fill>
        <patternFill>
          <bgColor theme="9" tint="0.39994506668294322"/>
        </patternFill>
      </fill>
    </dxf>
    <dxf>
      <fill>
        <patternFill>
          <bgColor rgb="FFFF0000"/>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904B2.44D0937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52</xdr:row>
      <xdr:rowOff>91966</xdr:rowOff>
    </xdr:from>
    <xdr:to>
      <xdr:col>6</xdr:col>
      <xdr:colOff>266701</xdr:colOff>
      <xdr:row>57</xdr:row>
      <xdr:rowOff>69741</xdr:rowOff>
    </xdr:to>
    <xdr:pic>
      <xdr:nvPicPr>
        <xdr:cNvPr id="2" name="Picture 1" descr="logo">
          <a:extLst>
            <a:ext uri="{FF2B5EF4-FFF2-40B4-BE49-F238E27FC236}">
              <a16:creationId xmlns:a16="http://schemas.microsoft.com/office/drawing/2014/main" id="{1463E046-8CB4-07A6-AD70-0132D7D9A4FB}"/>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99845" y="9058604"/>
          <a:ext cx="884183" cy="93027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cassessor.maricop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C81F1-9D14-4D6A-A691-CAAF51CD896C}">
  <sheetPr>
    <pageSetUpPr fitToPage="1"/>
  </sheetPr>
  <dimension ref="A1:M154"/>
  <sheetViews>
    <sheetView tabSelected="1" zoomScaleNormal="100" workbookViewId="0">
      <selection sqref="A1:J154"/>
    </sheetView>
  </sheetViews>
  <sheetFormatPr defaultRowHeight="15" x14ac:dyDescent="0.25"/>
  <cols>
    <col min="1" max="1" width="5.7109375" customWidth="1"/>
    <col min="2" max="2" width="6.7109375" customWidth="1"/>
    <col min="3" max="3" width="12.5703125" customWidth="1"/>
    <col min="4" max="4" width="9.28515625" customWidth="1"/>
    <col min="5" max="5" width="12.7109375" customWidth="1"/>
    <col min="6" max="6" width="9.28515625" customWidth="1"/>
    <col min="7" max="7" width="6.7109375" customWidth="1"/>
    <col min="8" max="9" width="12.7109375" customWidth="1"/>
    <col min="10" max="10" width="9.28515625" customWidth="1"/>
  </cols>
  <sheetData>
    <row r="1" spans="1:12" x14ac:dyDescent="0.25">
      <c r="A1" s="13"/>
      <c r="B1" s="3"/>
      <c r="C1" s="3"/>
      <c r="D1" s="3"/>
      <c r="E1" s="3"/>
      <c r="F1" s="3"/>
      <c r="G1" s="3"/>
      <c r="H1" s="3"/>
      <c r="I1" s="3"/>
      <c r="J1" s="4"/>
    </row>
    <row r="2" spans="1:12" ht="18.75" x14ac:dyDescent="0.3">
      <c r="A2" s="59" t="s">
        <v>19</v>
      </c>
      <c r="B2" s="60"/>
      <c r="C2" s="60"/>
      <c r="D2" s="60"/>
      <c r="E2" s="60"/>
      <c r="F2" s="60"/>
      <c r="G2" s="60"/>
      <c r="H2" s="60"/>
      <c r="I2" s="60"/>
      <c r="J2" s="61"/>
    </row>
    <row r="3" spans="1:12" ht="18.75" x14ac:dyDescent="0.3">
      <c r="A3" s="59" t="s">
        <v>20</v>
      </c>
      <c r="B3" s="60"/>
      <c r="C3" s="60"/>
      <c r="D3" s="60"/>
      <c r="E3" s="60"/>
      <c r="F3" s="60"/>
      <c r="G3" s="60"/>
      <c r="H3" s="60"/>
      <c r="I3" s="60"/>
      <c r="J3" s="61"/>
    </row>
    <row r="4" spans="1:12" ht="18.75" x14ac:dyDescent="0.3">
      <c r="A4" s="59" t="s">
        <v>51</v>
      </c>
      <c r="B4" s="60"/>
      <c r="C4" s="60"/>
      <c r="D4" s="60"/>
      <c r="E4" s="60"/>
      <c r="F4" s="60"/>
      <c r="G4" s="60"/>
      <c r="H4" s="60"/>
      <c r="I4" s="60"/>
      <c r="J4" s="61"/>
    </row>
    <row r="5" spans="1:12" x14ac:dyDescent="0.25">
      <c r="A5" s="1"/>
      <c r="J5" s="2"/>
    </row>
    <row r="6" spans="1:12" x14ac:dyDescent="0.25">
      <c r="A6" s="7"/>
      <c r="B6" s="8"/>
      <c r="C6" s="8"/>
      <c r="D6" s="8"/>
      <c r="E6" s="8"/>
      <c r="F6" s="8"/>
      <c r="G6" s="8"/>
      <c r="H6" s="8"/>
      <c r="I6" s="8"/>
      <c r="J6" s="9"/>
    </row>
    <row r="7" spans="1:12" x14ac:dyDescent="0.25">
      <c r="A7" s="13"/>
      <c r="B7" s="78" t="s">
        <v>22</v>
      </c>
      <c r="C7" s="74"/>
      <c r="D7" s="75"/>
      <c r="E7" s="3" t="s">
        <v>21</v>
      </c>
      <c r="F7" s="3"/>
      <c r="G7" s="3"/>
      <c r="H7" s="3"/>
      <c r="I7" s="3"/>
      <c r="J7" s="4"/>
    </row>
    <row r="8" spans="1:12" ht="15.75" x14ac:dyDescent="0.25">
      <c r="A8" s="1"/>
      <c r="B8" s="17"/>
      <c r="D8" s="2"/>
      <c r="E8" t="s">
        <v>37</v>
      </c>
      <c r="J8" s="2"/>
      <c r="K8" s="10"/>
    </row>
    <row r="9" spans="1:12" x14ac:dyDescent="0.25">
      <c r="A9" s="7"/>
      <c r="B9" s="34"/>
      <c r="C9" s="8"/>
      <c r="D9" s="9"/>
      <c r="E9" s="8"/>
      <c r="F9" s="8"/>
      <c r="G9" s="8"/>
      <c r="H9" s="8"/>
      <c r="I9" s="8"/>
      <c r="J9" s="9"/>
    </row>
    <row r="10" spans="1:12" ht="15" customHeight="1" x14ac:dyDescent="0.25">
      <c r="A10" s="13"/>
      <c r="B10" s="78" t="s">
        <v>23</v>
      </c>
      <c r="C10" s="74"/>
      <c r="D10" s="75"/>
      <c r="E10" s="3" t="s">
        <v>24</v>
      </c>
      <c r="F10" s="3"/>
      <c r="G10" s="3"/>
      <c r="H10" s="3"/>
      <c r="I10" s="3"/>
      <c r="J10" s="4"/>
    </row>
    <row r="11" spans="1:12" x14ac:dyDescent="0.25">
      <c r="A11" s="1"/>
      <c r="B11" s="1"/>
      <c r="D11" s="2"/>
      <c r="E11" t="s">
        <v>25</v>
      </c>
      <c r="J11" s="2"/>
    </row>
    <row r="12" spans="1:12" x14ac:dyDescent="0.25">
      <c r="A12" s="7"/>
      <c r="B12" s="7"/>
      <c r="C12" s="8"/>
      <c r="D12" s="9"/>
      <c r="E12" s="8"/>
      <c r="F12" s="8"/>
      <c r="G12" s="8"/>
      <c r="H12" s="8"/>
      <c r="I12" s="8"/>
      <c r="J12" s="9"/>
    </row>
    <row r="13" spans="1:12" x14ac:dyDescent="0.25">
      <c r="A13" s="1"/>
      <c r="B13" s="76" t="s">
        <v>26</v>
      </c>
      <c r="C13" s="62"/>
      <c r="D13" s="77"/>
      <c r="E13" t="s">
        <v>81</v>
      </c>
      <c r="J13" s="2"/>
    </row>
    <row r="14" spans="1:12" x14ac:dyDescent="0.25">
      <c r="A14" s="1"/>
      <c r="B14" s="1"/>
      <c r="D14" s="2"/>
      <c r="J14" s="2"/>
    </row>
    <row r="15" spans="1:12" x14ac:dyDescent="0.25">
      <c r="A15" s="13"/>
      <c r="B15" s="73" t="s">
        <v>27</v>
      </c>
      <c r="C15" s="74"/>
      <c r="D15" s="75"/>
      <c r="E15" s="3" t="s">
        <v>40</v>
      </c>
      <c r="F15" s="3"/>
      <c r="G15" s="3"/>
      <c r="H15" s="3"/>
      <c r="I15" s="3"/>
      <c r="J15" s="4"/>
      <c r="L15" s="58"/>
    </row>
    <row r="16" spans="1:12" ht="12" customHeight="1" x14ac:dyDescent="0.25">
      <c r="A16" s="1"/>
      <c r="B16" s="1"/>
      <c r="D16" s="2"/>
      <c r="E16" s="80" t="s">
        <v>83</v>
      </c>
      <c r="F16" s="81"/>
      <c r="G16" s="81"/>
      <c r="H16" s="81"/>
      <c r="I16" s="81"/>
      <c r="J16" s="82"/>
      <c r="L16" s="58"/>
    </row>
    <row r="17" spans="1:12" ht="12" customHeight="1" x14ac:dyDescent="0.25">
      <c r="A17" s="1"/>
      <c r="B17" s="1"/>
      <c r="D17" s="2"/>
      <c r="E17" s="83"/>
      <c r="F17" s="84"/>
      <c r="G17" s="84"/>
      <c r="H17" s="84"/>
      <c r="I17" s="84"/>
      <c r="J17" s="85"/>
      <c r="L17" s="58"/>
    </row>
    <row r="18" spans="1:12" ht="12" customHeight="1" x14ac:dyDescent="0.25">
      <c r="A18" s="1"/>
      <c r="B18" s="1"/>
      <c r="D18" s="2"/>
      <c r="E18" s="80" t="s">
        <v>84</v>
      </c>
      <c r="F18" s="86"/>
      <c r="G18" s="86"/>
      <c r="H18" s="86"/>
      <c r="I18" s="86"/>
      <c r="J18" s="87"/>
      <c r="L18" s="58"/>
    </row>
    <row r="19" spans="1:12" ht="12" customHeight="1" x14ac:dyDescent="0.25">
      <c r="A19" s="1"/>
      <c r="B19" s="1"/>
      <c r="D19" s="2"/>
      <c r="E19" s="88"/>
      <c r="F19" s="89"/>
      <c r="G19" s="89"/>
      <c r="H19" s="89"/>
      <c r="I19" s="89"/>
      <c r="J19" s="90"/>
    </row>
    <row r="20" spans="1:12" x14ac:dyDescent="0.25">
      <c r="A20" s="13"/>
      <c r="B20" s="73" t="s">
        <v>39</v>
      </c>
      <c r="C20" s="74"/>
      <c r="D20" s="75"/>
      <c r="E20" s="3" t="s">
        <v>41</v>
      </c>
      <c r="F20" s="3"/>
      <c r="G20" s="3"/>
      <c r="H20" s="3"/>
      <c r="I20" s="3"/>
      <c r="J20" s="4"/>
    </row>
    <row r="21" spans="1:12" x14ac:dyDescent="0.25">
      <c r="A21" s="7"/>
      <c r="B21" s="7"/>
      <c r="C21" s="8"/>
      <c r="D21" s="9"/>
      <c r="E21" s="8"/>
      <c r="F21" s="8"/>
      <c r="G21" s="8"/>
      <c r="H21" s="8"/>
      <c r="I21" s="8"/>
      <c r="J21" s="9"/>
    </row>
    <row r="22" spans="1:12" x14ac:dyDescent="0.25">
      <c r="A22" s="13"/>
      <c r="B22" s="73" t="s">
        <v>28</v>
      </c>
      <c r="C22" s="74"/>
      <c r="D22" s="74"/>
      <c r="E22" s="74"/>
      <c r="F22" s="74"/>
      <c r="G22" s="3"/>
      <c r="H22" s="3"/>
      <c r="I22" s="3"/>
      <c r="J22" s="4"/>
    </row>
    <row r="23" spans="1:12" x14ac:dyDescent="0.25">
      <c r="A23" s="1"/>
      <c r="B23" s="1"/>
      <c r="D23" s="2"/>
      <c r="E23" t="s">
        <v>42</v>
      </c>
      <c r="J23" s="2"/>
    </row>
    <row r="24" spans="1:12" x14ac:dyDescent="0.25">
      <c r="A24" s="1"/>
      <c r="B24" s="1"/>
      <c r="D24" s="2"/>
      <c r="E24" t="s">
        <v>43</v>
      </c>
      <c r="J24" s="2"/>
    </row>
    <row r="25" spans="1:12" x14ac:dyDescent="0.25">
      <c r="A25" s="7"/>
      <c r="B25" s="7"/>
      <c r="C25" s="8"/>
      <c r="D25" s="9"/>
      <c r="E25" s="8"/>
      <c r="F25" s="8"/>
      <c r="G25" s="8"/>
      <c r="H25" s="8"/>
      <c r="I25" s="8"/>
      <c r="J25" s="9"/>
    </row>
    <row r="26" spans="1:12" x14ac:dyDescent="0.25">
      <c r="A26" s="1"/>
      <c r="B26" s="73" t="s">
        <v>70</v>
      </c>
      <c r="C26" s="74"/>
      <c r="D26" s="75"/>
      <c r="E26" s="79" t="s">
        <v>38</v>
      </c>
      <c r="F26" s="62"/>
      <c r="G26" s="62"/>
      <c r="H26" s="62"/>
      <c r="I26" s="62"/>
      <c r="J26" s="77"/>
    </row>
    <row r="27" spans="1:12" x14ac:dyDescent="0.25">
      <c r="A27" s="1"/>
      <c r="B27" s="1"/>
      <c r="D27" s="2"/>
      <c r="E27" s="1"/>
      <c r="J27" s="2"/>
    </row>
    <row r="28" spans="1:12" x14ac:dyDescent="0.25">
      <c r="A28" s="13"/>
      <c r="B28" s="73" t="s">
        <v>30</v>
      </c>
      <c r="C28" s="74"/>
      <c r="D28" s="75"/>
      <c r="E28" s="13" t="s">
        <v>72</v>
      </c>
      <c r="F28" s="3"/>
      <c r="G28" s="3"/>
      <c r="H28" s="3"/>
      <c r="I28" s="3"/>
      <c r="J28" s="4"/>
    </row>
    <row r="29" spans="1:12" x14ac:dyDescent="0.25">
      <c r="A29" s="7"/>
      <c r="B29" s="7"/>
      <c r="C29" s="8"/>
      <c r="D29" s="9"/>
      <c r="E29" s="7" t="s">
        <v>71</v>
      </c>
      <c r="F29" s="8"/>
      <c r="G29" s="8"/>
      <c r="H29" s="8"/>
      <c r="I29" s="8"/>
      <c r="J29" s="9"/>
    </row>
    <row r="30" spans="1:12" x14ac:dyDescent="0.25">
      <c r="A30" s="1"/>
      <c r="B30" s="76" t="s">
        <v>67</v>
      </c>
      <c r="C30" s="62"/>
      <c r="D30" s="77"/>
      <c r="E30" s="1" t="s">
        <v>85</v>
      </c>
      <c r="J30" s="2"/>
    </row>
    <row r="31" spans="1:12" x14ac:dyDescent="0.25">
      <c r="A31" s="1"/>
      <c r="B31" s="1"/>
      <c r="D31" s="2"/>
      <c r="E31" s="1"/>
      <c r="J31" s="2"/>
    </row>
    <row r="32" spans="1:12" x14ac:dyDescent="0.25">
      <c r="A32" s="13"/>
      <c r="B32" s="73" t="s">
        <v>68</v>
      </c>
      <c r="C32" s="74"/>
      <c r="D32" s="75"/>
      <c r="E32" s="13" t="s">
        <v>73</v>
      </c>
      <c r="F32" s="3"/>
      <c r="G32" s="3"/>
      <c r="H32" s="3"/>
      <c r="I32" s="3"/>
      <c r="J32" s="4"/>
    </row>
    <row r="33" spans="1:10" x14ac:dyDescent="0.25">
      <c r="A33" s="7"/>
      <c r="B33" s="7"/>
      <c r="C33" s="8"/>
      <c r="D33" s="9"/>
      <c r="E33" s="7"/>
      <c r="F33" s="8"/>
      <c r="G33" s="8"/>
      <c r="H33" s="8"/>
      <c r="I33" s="8"/>
      <c r="J33" s="9"/>
    </row>
    <row r="34" spans="1:10" x14ac:dyDescent="0.25">
      <c r="A34" s="13"/>
      <c r="B34" s="73" t="s">
        <v>69</v>
      </c>
      <c r="C34" s="74"/>
      <c r="D34" s="75"/>
      <c r="E34" s="13" t="s">
        <v>87</v>
      </c>
      <c r="F34" s="3"/>
      <c r="G34" s="3"/>
      <c r="H34" s="3"/>
      <c r="I34" s="3"/>
      <c r="J34" s="4"/>
    </row>
    <row r="35" spans="1:10" x14ac:dyDescent="0.25">
      <c r="A35" s="1"/>
      <c r="B35" s="1"/>
      <c r="D35" s="2"/>
      <c r="E35" s="1" t="s">
        <v>86</v>
      </c>
      <c r="J35" s="2"/>
    </row>
    <row r="36" spans="1:10" x14ac:dyDescent="0.25">
      <c r="A36" s="1"/>
      <c r="B36" s="1"/>
      <c r="D36" s="2"/>
      <c r="E36" s="1" t="s">
        <v>76</v>
      </c>
      <c r="J36" s="2"/>
    </row>
    <row r="37" spans="1:10" x14ac:dyDescent="0.25">
      <c r="A37" s="27"/>
      <c r="B37" s="8"/>
      <c r="C37" s="8"/>
      <c r="D37" s="9"/>
      <c r="E37" s="7" t="s">
        <v>75</v>
      </c>
      <c r="F37" s="8"/>
      <c r="G37" s="8"/>
      <c r="H37" s="8"/>
      <c r="I37" s="8"/>
      <c r="J37" s="9"/>
    </row>
    <row r="38" spans="1:10" x14ac:dyDescent="0.25">
      <c r="A38" s="29"/>
      <c r="J38" s="2"/>
    </row>
    <row r="39" spans="1:10" x14ac:dyDescent="0.25">
      <c r="A39" s="29"/>
      <c r="J39" s="2"/>
    </row>
    <row r="40" spans="1:10" x14ac:dyDescent="0.25">
      <c r="A40" s="29"/>
      <c r="J40" s="2"/>
    </row>
    <row r="41" spans="1:10" x14ac:dyDescent="0.25">
      <c r="A41" s="29"/>
      <c r="J41" s="2"/>
    </row>
    <row r="42" spans="1:10" x14ac:dyDescent="0.25">
      <c r="A42" s="29"/>
      <c r="J42" s="2"/>
    </row>
    <row r="43" spans="1:10" x14ac:dyDescent="0.25">
      <c r="A43" s="29"/>
      <c r="J43" s="2"/>
    </row>
    <row r="44" spans="1:10" x14ac:dyDescent="0.25">
      <c r="A44" s="29"/>
      <c r="J44" s="2"/>
    </row>
    <row r="45" spans="1:10" x14ac:dyDescent="0.25">
      <c r="A45" s="29"/>
      <c r="J45" s="2"/>
    </row>
    <row r="46" spans="1:10" x14ac:dyDescent="0.25">
      <c r="A46" s="29"/>
      <c r="J46" s="2"/>
    </row>
    <row r="47" spans="1:10" x14ac:dyDescent="0.25">
      <c r="A47" s="29"/>
      <c r="J47" s="2"/>
    </row>
    <row r="48" spans="1:10" x14ac:dyDescent="0.25">
      <c r="A48" s="29"/>
      <c r="J48" s="2"/>
    </row>
    <row r="49" spans="1:10" x14ac:dyDescent="0.25">
      <c r="A49" s="29"/>
      <c r="J49" s="2"/>
    </row>
    <row r="50" spans="1:10" x14ac:dyDescent="0.25">
      <c r="A50" s="29"/>
      <c r="J50" s="2"/>
    </row>
    <row r="51" spans="1:10" x14ac:dyDescent="0.25">
      <c r="A51" s="27"/>
      <c r="J51" s="2"/>
    </row>
    <row r="52" spans="1:10" x14ac:dyDescent="0.25">
      <c r="A52" s="53" t="s">
        <v>77</v>
      </c>
      <c r="B52" s="54"/>
      <c r="C52" s="54">
        <v>45362</v>
      </c>
      <c r="D52" s="55"/>
      <c r="E52" s="55"/>
      <c r="F52" s="55"/>
      <c r="G52" s="55"/>
      <c r="H52" s="55"/>
      <c r="I52" s="55"/>
      <c r="J52" s="56"/>
    </row>
    <row r="53" spans="1:10" x14ac:dyDescent="0.25">
      <c r="A53" s="13"/>
      <c r="B53" s="3"/>
      <c r="C53" s="3"/>
      <c r="D53" s="3"/>
      <c r="E53" s="3"/>
      <c r="F53" s="3"/>
      <c r="G53" s="3"/>
      <c r="H53" s="3"/>
      <c r="I53" s="3"/>
      <c r="J53" s="4"/>
    </row>
    <row r="54" spans="1:10" x14ac:dyDescent="0.25">
      <c r="A54" s="1"/>
      <c r="J54" s="2"/>
    </row>
    <row r="55" spans="1:10" x14ac:dyDescent="0.25">
      <c r="A55" s="1"/>
      <c r="J55" s="2"/>
    </row>
    <row r="56" spans="1:10" x14ac:dyDescent="0.25">
      <c r="A56" s="1"/>
      <c r="J56" s="2"/>
    </row>
    <row r="57" spans="1:10" x14ac:dyDescent="0.25">
      <c r="A57" s="1"/>
      <c r="J57" s="2"/>
    </row>
    <row r="58" spans="1:10" x14ac:dyDescent="0.25">
      <c r="A58" s="1"/>
      <c r="J58" s="2"/>
    </row>
    <row r="59" spans="1:10" ht="20.100000000000001" customHeight="1" x14ac:dyDescent="0.25">
      <c r="A59" s="108" t="s">
        <v>51</v>
      </c>
      <c r="B59" s="109"/>
      <c r="C59" s="109"/>
      <c r="D59" s="109"/>
      <c r="E59" s="109"/>
      <c r="F59" s="109"/>
      <c r="G59" s="109"/>
      <c r="H59" s="109"/>
      <c r="I59" s="109"/>
      <c r="J59" s="110"/>
    </row>
    <row r="60" spans="1:10" s="35" customFormat="1" ht="18.2" customHeight="1" x14ac:dyDescent="0.25">
      <c r="A60" s="37"/>
      <c r="B60" s="38"/>
      <c r="C60" s="38"/>
      <c r="D60" s="38"/>
      <c r="E60" s="49" t="s">
        <v>18</v>
      </c>
      <c r="F60" s="63">
        <f ca="1">TODAY()</f>
        <v>45737</v>
      </c>
      <c r="G60" s="64"/>
      <c r="H60" s="111"/>
      <c r="I60" s="111"/>
      <c r="J60" s="112"/>
    </row>
    <row r="61" spans="1:10" x14ac:dyDescent="0.25">
      <c r="A61" s="13"/>
      <c r="B61" s="104" t="s">
        <v>54</v>
      </c>
      <c r="C61" s="104"/>
      <c r="D61" s="104"/>
      <c r="E61" s="104"/>
      <c r="F61" s="104"/>
      <c r="G61" s="104"/>
      <c r="H61" s="104"/>
      <c r="I61" s="104"/>
      <c r="J61" s="105"/>
    </row>
    <row r="62" spans="1:10" x14ac:dyDescent="0.25">
      <c r="A62" s="1"/>
      <c r="B62" s="71" t="s">
        <v>53</v>
      </c>
      <c r="C62" s="71"/>
      <c r="D62" s="71"/>
      <c r="E62" s="71"/>
      <c r="F62" s="71"/>
      <c r="G62" s="71"/>
      <c r="H62" s="71"/>
      <c r="I62" s="71"/>
      <c r="J62" s="72"/>
    </row>
    <row r="63" spans="1:10" x14ac:dyDescent="0.25">
      <c r="A63" s="1"/>
      <c r="B63" s="71" t="s">
        <v>55</v>
      </c>
      <c r="C63" s="71"/>
      <c r="D63" s="71"/>
      <c r="E63" s="71"/>
      <c r="F63" s="71"/>
      <c r="G63" s="71"/>
      <c r="H63" s="71"/>
      <c r="I63" s="71"/>
      <c r="J63" s="72"/>
    </row>
    <row r="64" spans="1:10" x14ac:dyDescent="0.25">
      <c r="A64" s="7"/>
      <c r="B64" s="22"/>
      <c r="C64" s="22"/>
      <c r="D64" s="22"/>
      <c r="E64" s="22"/>
      <c r="F64" s="22"/>
      <c r="G64" s="22"/>
      <c r="H64" s="22"/>
      <c r="I64" s="22"/>
      <c r="J64" s="23"/>
    </row>
    <row r="65" spans="1:10" ht="15.75" x14ac:dyDescent="0.25">
      <c r="A65" s="28"/>
      <c r="B65" s="65" t="s">
        <v>35</v>
      </c>
      <c r="C65" s="66"/>
      <c r="D65" s="66"/>
      <c r="E65" s="3"/>
      <c r="F65" s="3"/>
      <c r="G65" s="3"/>
      <c r="H65" s="3"/>
      <c r="I65" s="3"/>
      <c r="J65" s="4"/>
    </row>
    <row r="66" spans="1:10" x14ac:dyDescent="0.25">
      <c r="A66" s="29"/>
      <c r="B66" t="s">
        <v>56</v>
      </c>
      <c r="E66" s="21"/>
      <c r="J66" s="2"/>
    </row>
    <row r="67" spans="1:10" x14ac:dyDescent="0.25">
      <c r="A67" s="29"/>
      <c r="J67" s="2"/>
    </row>
    <row r="68" spans="1:10" x14ac:dyDescent="0.25">
      <c r="A68" s="29"/>
      <c r="B68" t="s">
        <v>0</v>
      </c>
      <c r="G68" t="s">
        <v>1</v>
      </c>
      <c r="I68" s="19"/>
      <c r="J68" s="2"/>
    </row>
    <row r="69" spans="1:10" x14ac:dyDescent="0.25">
      <c r="A69" s="29"/>
      <c r="B69" s="68"/>
      <c r="C69" s="68"/>
      <c r="D69" s="68"/>
      <c r="E69" s="69"/>
      <c r="J69" s="2"/>
    </row>
    <row r="70" spans="1:10" x14ac:dyDescent="0.25">
      <c r="A70" s="29"/>
      <c r="B70" s="68"/>
      <c r="C70" s="68"/>
      <c r="D70" s="68"/>
      <c r="E70" s="69"/>
      <c r="J70" s="2"/>
    </row>
    <row r="71" spans="1:10" x14ac:dyDescent="0.25">
      <c r="A71" s="29"/>
      <c r="B71" t="s">
        <v>2</v>
      </c>
      <c r="D71" s="70"/>
      <c r="E71" s="68"/>
      <c r="F71" s="68"/>
      <c r="G71" s="68"/>
      <c r="H71" s="68"/>
      <c r="I71" s="68"/>
      <c r="J71" s="69"/>
    </row>
    <row r="72" spans="1:10" x14ac:dyDescent="0.25">
      <c r="A72" s="27"/>
      <c r="B72" s="8"/>
      <c r="C72" s="8"/>
      <c r="D72" s="8"/>
      <c r="E72" s="8"/>
      <c r="F72" s="8"/>
      <c r="G72" s="8"/>
      <c r="H72" s="8"/>
      <c r="I72" s="8"/>
      <c r="J72" s="9"/>
    </row>
    <row r="73" spans="1:10" ht="15.75" x14ac:dyDescent="0.25">
      <c r="A73" s="29"/>
      <c r="B73" s="67" t="s">
        <v>36</v>
      </c>
      <c r="C73" s="67"/>
      <c r="D73" s="67"/>
      <c r="J73" s="2"/>
    </row>
    <row r="74" spans="1:10" x14ac:dyDescent="0.25">
      <c r="A74" s="29"/>
      <c r="B74" t="s">
        <v>3</v>
      </c>
      <c r="G74" t="s">
        <v>4</v>
      </c>
      <c r="J74" s="2"/>
    </row>
    <row r="75" spans="1:10" x14ac:dyDescent="0.25">
      <c r="A75" s="29"/>
      <c r="B75" s="68"/>
      <c r="C75" s="68"/>
      <c r="D75" s="69"/>
      <c r="G75" s="70"/>
      <c r="H75" s="68"/>
      <c r="I75" s="69"/>
      <c r="J75" s="2"/>
    </row>
    <row r="76" spans="1:10" x14ac:dyDescent="0.25">
      <c r="A76" s="29"/>
      <c r="J76" s="2"/>
    </row>
    <row r="77" spans="1:10" x14ac:dyDescent="0.25">
      <c r="A77" s="29"/>
      <c r="B77" t="s">
        <v>5</v>
      </c>
      <c r="G77" t="s">
        <v>5</v>
      </c>
      <c r="J77" s="2"/>
    </row>
    <row r="78" spans="1:10" x14ac:dyDescent="0.25">
      <c r="A78" s="29"/>
      <c r="B78" s="68"/>
      <c r="C78" s="69"/>
      <c r="D78" s="76"/>
      <c r="E78" s="62"/>
      <c r="G78" s="70"/>
      <c r="H78" s="69"/>
      <c r="I78" s="76"/>
      <c r="J78" s="77"/>
    </row>
    <row r="79" spans="1:10" x14ac:dyDescent="0.25">
      <c r="A79" s="29"/>
      <c r="J79" s="2"/>
    </row>
    <row r="80" spans="1:10" x14ac:dyDescent="0.25">
      <c r="A80" s="29"/>
      <c r="B80" t="s">
        <v>6</v>
      </c>
      <c r="G80" t="s">
        <v>7</v>
      </c>
      <c r="J80" s="2"/>
    </row>
    <row r="81" spans="1:10" x14ac:dyDescent="0.25">
      <c r="A81" s="29"/>
      <c r="B81" s="68"/>
      <c r="C81" s="68"/>
      <c r="D81" s="68"/>
      <c r="E81" s="69"/>
      <c r="G81" s="70"/>
      <c r="H81" s="68"/>
      <c r="I81" s="68"/>
      <c r="J81" s="69"/>
    </row>
    <row r="82" spans="1:10" x14ac:dyDescent="0.25">
      <c r="A82" s="29"/>
      <c r="B82" s="68"/>
      <c r="C82" s="68"/>
      <c r="D82" s="68"/>
      <c r="E82" s="69"/>
      <c r="G82" s="70"/>
      <c r="H82" s="68"/>
      <c r="I82" s="68"/>
      <c r="J82" s="69"/>
    </row>
    <row r="83" spans="1:10" x14ac:dyDescent="0.25">
      <c r="A83" s="29"/>
      <c r="B83" t="s">
        <v>16</v>
      </c>
      <c r="G83" t="s">
        <v>17</v>
      </c>
      <c r="J83" s="2"/>
    </row>
    <row r="84" spans="1:10" x14ac:dyDescent="0.25">
      <c r="A84" s="29"/>
      <c r="B84" s="68"/>
      <c r="C84" s="68"/>
      <c r="D84" s="68"/>
      <c r="E84" s="69"/>
      <c r="G84" s="70"/>
      <c r="H84" s="68"/>
      <c r="I84" s="68"/>
      <c r="J84" s="69"/>
    </row>
    <row r="85" spans="1:10" x14ac:dyDescent="0.25">
      <c r="A85" s="27"/>
      <c r="B85" s="102"/>
      <c r="C85" s="102"/>
      <c r="D85" s="102"/>
      <c r="E85" s="102"/>
      <c r="F85" s="8"/>
      <c r="G85" s="102"/>
      <c r="H85" s="102"/>
      <c r="I85" s="102"/>
      <c r="J85" s="103"/>
    </row>
    <row r="86" spans="1:10" ht="15.75" x14ac:dyDescent="0.25">
      <c r="A86" s="28"/>
      <c r="B86" s="31" t="s">
        <v>82</v>
      </c>
      <c r="C86" s="3"/>
      <c r="D86" s="3"/>
      <c r="E86" s="57"/>
      <c r="F86" s="70"/>
      <c r="G86" s="157"/>
      <c r="H86" s="158"/>
      <c r="I86" s="70"/>
      <c r="J86" s="158"/>
    </row>
    <row r="87" spans="1:10" x14ac:dyDescent="0.25">
      <c r="A87" s="27"/>
      <c r="B87" s="7" t="s">
        <v>80</v>
      </c>
      <c r="C87" s="8"/>
      <c r="D87" s="8"/>
      <c r="E87" s="8"/>
      <c r="F87" s="8"/>
      <c r="G87" s="8"/>
      <c r="H87" s="8"/>
      <c r="I87" s="11"/>
      <c r="J87" s="9"/>
    </row>
    <row r="88" spans="1:10" ht="15.75" x14ac:dyDescent="0.25">
      <c r="A88" s="28"/>
      <c r="B88" s="10" t="s">
        <v>33</v>
      </c>
      <c r="C88" s="6"/>
      <c r="D88" s="6"/>
      <c r="E88" s="91"/>
      <c r="F88" s="92"/>
      <c r="G88" s="76"/>
      <c r="H88" s="62"/>
      <c r="J88" s="12"/>
    </row>
    <row r="89" spans="1:10" x14ac:dyDescent="0.25">
      <c r="A89" s="27"/>
      <c r="B89" s="24"/>
      <c r="C89" s="24"/>
      <c r="D89" s="24"/>
      <c r="E89" s="24"/>
      <c r="F89" s="24"/>
      <c r="G89" s="24"/>
      <c r="H89" s="24"/>
      <c r="I89" s="24"/>
      <c r="J89" s="25"/>
    </row>
    <row r="90" spans="1:10" ht="15.75" x14ac:dyDescent="0.25">
      <c r="A90" s="28"/>
      <c r="B90" s="10" t="s">
        <v>46</v>
      </c>
      <c r="C90" s="6"/>
      <c r="D90" s="6"/>
      <c r="E90" s="96"/>
      <c r="F90" s="97"/>
      <c r="G90" s="98"/>
      <c r="H90" s="6"/>
      <c r="I90" s="6"/>
      <c r="J90" s="12"/>
    </row>
    <row r="91" spans="1:10" x14ac:dyDescent="0.25">
      <c r="A91" s="29"/>
      <c r="B91" s="6" t="s">
        <v>45</v>
      </c>
      <c r="C91" s="6"/>
      <c r="D91" s="6"/>
      <c r="E91" s="93"/>
      <c r="F91" s="94"/>
      <c r="G91" s="94"/>
      <c r="H91" s="94"/>
      <c r="I91" s="95"/>
      <c r="J91" s="26"/>
    </row>
    <row r="92" spans="1:10" x14ac:dyDescent="0.25">
      <c r="A92" s="27"/>
      <c r="B92" s="24"/>
      <c r="C92" s="24"/>
      <c r="D92" s="24"/>
      <c r="E92" s="93"/>
      <c r="F92" s="94"/>
      <c r="G92" s="94"/>
      <c r="H92" s="94"/>
      <c r="I92" s="95"/>
      <c r="J92" s="9"/>
    </row>
    <row r="93" spans="1:10" ht="15.75" x14ac:dyDescent="0.25">
      <c r="A93" s="28"/>
      <c r="B93" s="30" t="s">
        <v>34</v>
      </c>
      <c r="J93" s="2"/>
    </row>
    <row r="94" spans="1:10" ht="15.75" x14ac:dyDescent="0.25">
      <c r="A94" s="29"/>
      <c r="B94" s="30"/>
      <c r="J94" s="2"/>
    </row>
    <row r="95" spans="1:10" x14ac:dyDescent="0.25">
      <c r="A95" s="29"/>
      <c r="C95" t="s">
        <v>29</v>
      </c>
      <c r="D95" s="99"/>
      <c r="E95" s="101"/>
      <c r="G95" s="62"/>
      <c r="H95" s="62"/>
      <c r="I95" s="62"/>
      <c r="J95" s="2"/>
    </row>
    <row r="96" spans="1:10" x14ac:dyDescent="0.25">
      <c r="A96" s="29"/>
      <c r="C96" s="62" t="s">
        <v>47</v>
      </c>
      <c r="D96" s="77"/>
      <c r="E96" s="99"/>
      <c r="F96" s="100"/>
      <c r="G96" s="100"/>
      <c r="H96" s="101"/>
      <c r="J96" s="2"/>
    </row>
    <row r="97" spans="1:10" x14ac:dyDescent="0.25">
      <c r="A97" s="29"/>
      <c r="B97" s="6" t="s">
        <v>45</v>
      </c>
      <c r="C97" s="5"/>
      <c r="E97" s="70"/>
      <c r="F97" s="68"/>
      <c r="G97" s="68"/>
      <c r="H97" s="68"/>
      <c r="I97" s="68"/>
      <c r="J97" s="69"/>
    </row>
    <row r="98" spans="1:10" x14ac:dyDescent="0.25">
      <c r="A98" s="27"/>
      <c r="B98" s="6"/>
      <c r="C98" s="6"/>
      <c r="E98" s="70"/>
      <c r="F98" s="68"/>
      <c r="G98" s="68"/>
      <c r="H98" s="68"/>
      <c r="I98" s="68"/>
      <c r="J98" s="69"/>
    </row>
    <row r="99" spans="1:10" ht="15.75" x14ac:dyDescent="0.25">
      <c r="A99" s="28"/>
      <c r="B99" s="31" t="s">
        <v>31</v>
      </c>
      <c r="C99" s="3"/>
      <c r="D99" s="4"/>
      <c r="E99" s="19"/>
      <c r="F99" s="13"/>
      <c r="G99" s="3"/>
      <c r="H99" s="3"/>
      <c r="I99" s="3"/>
      <c r="J99" s="4"/>
    </row>
    <row r="100" spans="1:10" x14ac:dyDescent="0.25">
      <c r="A100" s="27"/>
      <c r="B100" s="7" t="s">
        <v>57</v>
      </c>
      <c r="C100" s="8"/>
      <c r="D100" s="8"/>
      <c r="E100" s="8"/>
      <c r="F100" s="8"/>
      <c r="G100" s="8"/>
      <c r="H100" s="8"/>
      <c r="I100" s="8"/>
      <c r="J100" s="9"/>
    </row>
    <row r="101" spans="1:10" ht="15.75" x14ac:dyDescent="0.25">
      <c r="A101" s="28"/>
      <c r="B101" s="31" t="s">
        <v>32</v>
      </c>
      <c r="C101" s="3"/>
      <c r="D101" s="3"/>
      <c r="E101" s="36">
        <f ca="1">IF(E99&gt;0, YEAR(TODAY())-E99, 0)</f>
        <v>0</v>
      </c>
      <c r="F101" s="3" t="s">
        <v>9</v>
      </c>
      <c r="G101" s="3"/>
      <c r="H101" s="3"/>
      <c r="I101" s="3"/>
      <c r="J101" s="4"/>
    </row>
    <row r="102" spans="1:10" x14ac:dyDescent="0.25">
      <c r="A102" s="27"/>
      <c r="B102" s="8"/>
      <c r="C102" s="8"/>
      <c r="D102" s="8"/>
      <c r="E102" s="8"/>
      <c r="F102" s="8"/>
      <c r="G102" s="8"/>
      <c r="H102" s="8"/>
      <c r="I102" s="8"/>
      <c r="J102" s="20"/>
    </row>
    <row r="103" spans="1:10" x14ac:dyDescent="0.25">
      <c r="A103" s="53" t="s">
        <v>77</v>
      </c>
      <c r="B103" s="54"/>
      <c r="C103" s="54">
        <v>45362</v>
      </c>
      <c r="D103" s="55"/>
      <c r="E103" s="55"/>
      <c r="F103" s="55"/>
      <c r="G103" s="55"/>
      <c r="H103" s="55"/>
      <c r="I103" s="55"/>
      <c r="J103" s="56"/>
    </row>
    <row r="104" spans="1:10" ht="15.75" x14ac:dyDescent="0.25">
      <c r="A104" s="28"/>
      <c r="B104" s="31" t="s">
        <v>58</v>
      </c>
      <c r="C104" s="3"/>
      <c r="D104" s="3"/>
      <c r="E104" s="4"/>
      <c r="F104" s="114"/>
      <c r="G104" s="115"/>
      <c r="H104" s="3"/>
      <c r="I104" s="3"/>
      <c r="J104" s="4"/>
    </row>
    <row r="105" spans="1:10" x14ac:dyDescent="0.25">
      <c r="A105" s="29"/>
      <c r="B105" t="s">
        <v>59</v>
      </c>
      <c r="J105" s="2"/>
    </row>
    <row r="106" spans="1:10" x14ac:dyDescent="0.25">
      <c r="A106" s="29"/>
      <c r="B106" s="7"/>
      <c r="C106" s="8"/>
      <c r="D106" s="8"/>
      <c r="E106" s="8"/>
      <c r="F106" s="8"/>
      <c r="G106" s="8"/>
      <c r="H106" s="8"/>
      <c r="I106" s="8"/>
      <c r="J106" s="9"/>
    </row>
    <row r="107" spans="1:10" x14ac:dyDescent="0.25">
      <c r="A107" s="28"/>
      <c r="B107" s="129" t="s">
        <v>74</v>
      </c>
      <c r="C107" s="130"/>
      <c r="D107" s="130"/>
      <c r="E107" s="130"/>
      <c r="F107" s="130"/>
      <c r="G107" s="130"/>
      <c r="H107" s="130"/>
      <c r="I107" s="130"/>
      <c r="J107" s="131"/>
    </row>
    <row r="108" spans="1:10" x14ac:dyDescent="0.25">
      <c r="A108" s="29"/>
      <c r="B108" s="132"/>
      <c r="C108" s="133"/>
      <c r="D108" s="133"/>
      <c r="E108" s="133"/>
      <c r="F108" s="133"/>
      <c r="G108" s="133"/>
      <c r="H108" s="133"/>
      <c r="I108" s="133"/>
      <c r="J108" s="134"/>
    </row>
    <row r="109" spans="1:10" x14ac:dyDescent="0.25">
      <c r="A109" s="29"/>
      <c r="B109" s="132"/>
      <c r="C109" s="133"/>
      <c r="D109" s="133"/>
      <c r="E109" s="133"/>
      <c r="F109" s="133"/>
      <c r="G109" s="133"/>
      <c r="H109" s="133"/>
      <c r="I109" s="133"/>
      <c r="J109" s="134"/>
    </row>
    <row r="110" spans="1:10" x14ac:dyDescent="0.25">
      <c r="A110" s="29"/>
      <c r="B110" s="132"/>
      <c r="C110" s="133"/>
      <c r="D110" s="133"/>
      <c r="E110" s="133"/>
      <c r="F110" s="133"/>
      <c r="G110" s="133"/>
      <c r="H110" s="133"/>
      <c r="I110" s="133"/>
      <c r="J110" s="134"/>
    </row>
    <row r="111" spans="1:10" x14ac:dyDescent="0.25">
      <c r="A111" s="27"/>
      <c r="B111" s="135"/>
      <c r="C111" s="136"/>
      <c r="D111" s="136"/>
      <c r="E111" s="136"/>
      <c r="F111" s="136"/>
      <c r="G111" s="136"/>
      <c r="H111" s="136"/>
      <c r="I111" s="136"/>
      <c r="J111" s="137"/>
    </row>
    <row r="112" spans="1:10" ht="15.75" x14ac:dyDescent="0.25">
      <c r="A112" s="28"/>
      <c r="B112" s="113" t="s">
        <v>60</v>
      </c>
      <c r="C112" s="74"/>
      <c r="D112" s="74"/>
      <c r="E112" s="74"/>
      <c r="F112" s="74"/>
      <c r="G112" s="3"/>
      <c r="H112" s="3"/>
      <c r="I112" s="3"/>
      <c r="J112" s="4"/>
    </row>
    <row r="113" spans="1:10" x14ac:dyDescent="0.25">
      <c r="A113" s="29"/>
      <c r="B113" t="s">
        <v>61</v>
      </c>
      <c r="J113" s="2"/>
    </row>
    <row r="114" spans="1:10" x14ac:dyDescent="0.25">
      <c r="A114" s="29"/>
      <c r="B114" t="s">
        <v>62</v>
      </c>
      <c r="D114" s="42"/>
      <c r="E114" s="122" t="s">
        <v>63</v>
      </c>
      <c r="F114" s="62"/>
      <c r="G114" s="114">
        <f>0</f>
        <v>0</v>
      </c>
      <c r="H114" s="69"/>
      <c r="I114" s="46" t="s">
        <v>18</v>
      </c>
      <c r="J114" s="47"/>
    </row>
    <row r="115" spans="1:10" x14ac:dyDescent="0.25">
      <c r="A115" s="29"/>
      <c r="B115" t="s">
        <v>62</v>
      </c>
      <c r="D115" s="42"/>
      <c r="E115" s="122" t="s">
        <v>63</v>
      </c>
      <c r="F115" s="62"/>
      <c r="G115" s="114">
        <f>0</f>
        <v>0</v>
      </c>
      <c r="H115" s="69"/>
      <c r="I115" s="46" t="s">
        <v>18</v>
      </c>
      <c r="J115" s="47"/>
    </row>
    <row r="116" spans="1:10" x14ac:dyDescent="0.25">
      <c r="A116" s="29"/>
      <c r="B116" t="s">
        <v>62</v>
      </c>
      <c r="D116" s="42"/>
      <c r="E116" s="122" t="s">
        <v>63</v>
      </c>
      <c r="F116" s="62"/>
      <c r="G116" s="114">
        <f>0</f>
        <v>0</v>
      </c>
      <c r="H116" s="69"/>
      <c r="I116" s="46" t="s">
        <v>18</v>
      </c>
      <c r="J116" s="47"/>
    </row>
    <row r="117" spans="1:10" x14ac:dyDescent="0.25">
      <c r="A117" s="29"/>
      <c r="B117" t="s">
        <v>62</v>
      </c>
      <c r="D117" s="42"/>
      <c r="E117" s="122" t="s">
        <v>63</v>
      </c>
      <c r="F117" s="62"/>
      <c r="G117" s="114">
        <f>0</f>
        <v>0</v>
      </c>
      <c r="H117" s="69"/>
      <c r="I117" s="46" t="s">
        <v>18</v>
      </c>
      <c r="J117" s="47"/>
    </row>
    <row r="118" spans="1:10" x14ac:dyDescent="0.25">
      <c r="A118" s="29"/>
      <c r="B118" t="s">
        <v>62</v>
      </c>
      <c r="D118" s="42"/>
      <c r="E118" s="122" t="s">
        <v>63</v>
      </c>
      <c r="F118" s="62"/>
      <c r="G118" s="114">
        <f>0</f>
        <v>0</v>
      </c>
      <c r="H118" s="69"/>
      <c r="I118" s="46" t="s">
        <v>18</v>
      </c>
      <c r="J118" s="47"/>
    </row>
    <row r="119" spans="1:10" ht="15.75" x14ac:dyDescent="0.25">
      <c r="A119" s="29"/>
      <c r="B119" s="39"/>
      <c r="C119" s="41"/>
      <c r="D119" s="43" t="s">
        <v>78</v>
      </c>
      <c r="E119" s="43"/>
      <c r="F119" s="43"/>
      <c r="G119" s="155">
        <f>SUM(G114:G118)</f>
        <v>0</v>
      </c>
      <c r="H119" s="156"/>
      <c r="I119" s="46"/>
      <c r="J119" s="40"/>
    </row>
    <row r="120" spans="1:10" ht="15.75" x14ac:dyDescent="0.25">
      <c r="A120" s="27"/>
      <c r="B120" s="52" t="s">
        <v>79</v>
      </c>
      <c r="C120" s="8"/>
      <c r="D120" s="8"/>
      <c r="E120" s="8"/>
      <c r="F120" s="8"/>
      <c r="G120" s="8"/>
      <c r="H120" s="8"/>
      <c r="I120" s="8"/>
      <c r="J120" s="9"/>
    </row>
    <row r="121" spans="1:10" ht="15.75" x14ac:dyDescent="0.25">
      <c r="A121" s="28"/>
      <c r="B121" s="10" t="s">
        <v>50</v>
      </c>
      <c r="F121" s="117"/>
      <c r="G121" s="118"/>
      <c r="I121" s="18"/>
      <c r="J121" s="2"/>
    </row>
    <row r="122" spans="1:10" ht="15.75" x14ac:dyDescent="0.25">
      <c r="A122" s="29"/>
      <c r="B122" s="144" t="s">
        <v>49</v>
      </c>
      <c r="C122" s="145"/>
      <c r="D122" s="119"/>
      <c r="E122" s="120"/>
      <c r="F122" s="120"/>
      <c r="G122" s="121"/>
      <c r="I122" s="18"/>
      <c r="J122" s="2"/>
    </row>
    <row r="123" spans="1:10" x14ac:dyDescent="0.25">
      <c r="A123" s="29"/>
      <c r="B123" s="116" t="s">
        <v>48</v>
      </c>
      <c r="C123" s="62"/>
      <c r="D123" s="70"/>
      <c r="E123" s="68"/>
      <c r="F123" s="68"/>
      <c r="G123" s="68"/>
      <c r="H123" s="68"/>
      <c r="I123" s="69"/>
      <c r="J123" s="2"/>
    </row>
    <row r="124" spans="1:10" x14ac:dyDescent="0.25">
      <c r="A124" s="29"/>
      <c r="B124" s="8"/>
      <c r="C124" s="8"/>
      <c r="D124" s="8"/>
      <c r="E124" s="8"/>
      <c r="F124" s="8"/>
      <c r="G124" s="8"/>
      <c r="H124" s="8"/>
      <c r="I124" s="8"/>
      <c r="J124" s="9"/>
    </row>
    <row r="125" spans="1:10" x14ac:dyDescent="0.25">
      <c r="A125" s="29"/>
      <c r="B125" s="146" t="s">
        <v>52</v>
      </c>
      <c r="C125" s="147"/>
      <c r="D125" s="147"/>
      <c r="E125" s="147"/>
      <c r="F125" s="147"/>
      <c r="G125" s="147"/>
      <c r="H125" s="147"/>
      <c r="I125" s="147"/>
      <c r="J125" s="148"/>
    </row>
    <row r="126" spans="1:10" x14ac:dyDescent="0.25">
      <c r="A126" s="29"/>
      <c r="B126" s="149"/>
      <c r="C126" s="150"/>
      <c r="D126" s="150"/>
      <c r="E126" s="150"/>
      <c r="F126" s="150"/>
      <c r="G126" s="150"/>
      <c r="H126" s="150"/>
      <c r="I126" s="150"/>
      <c r="J126" s="151"/>
    </row>
    <row r="127" spans="1:10" x14ac:dyDescent="0.25">
      <c r="A127" s="29"/>
      <c r="B127" s="149"/>
      <c r="C127" s="150"/>
      <c r="D127" s="150"/>
      <c r="E127" s="150"/>
      <c r="F127" s="150"/>
      <c r="G127" s="150"/>
      <c r="H127" s="150"/>
      <c r="I127" s="150"/>
      <c r="J127" s="151"/>
    </row>
    <row r="128" spans="1:10" x14ac:dyDescent="0.25">
      <c r="A128" s="29"/>
      <c r="B128" s="149"/>
      <c r="C128" s="150"/>
      <c r="D128" s="150"/>
      <c r="E128" s="150"/>
      <c r="F128" s="150"/>
      <c r="G128" s="150"/>
      <c r="H128" s="150"/>
      <c r="I128" s="150"/>
      <c r="J128" s="151"/>
    </row>
    <row r="129" spans="1:10" x14ac:dyDescent="0.25">
      <c r="A129" s="29"/>
      <c r="B129" s="149"/>
      <c r="C129" s="150"/>
      <c r="D129" s="150"/>
      <c r="E129" s="150"/>
      <c r="F129" s="150"/>
      <c r="G129" s="150"/>
      <c r="H129" s="150"/>
      <c r="I129" s="150"/>
      <c r="J129" s="151"/>
    </row>
    <row r="130" spans="1:10" x14ac:dyDescent="0.25">
      <c r="A130" s="29"/>
      <c r="B130" s="149"/>
      <c r="C130" s="150"/>
      <c r="D130" s="150"/>
      <c r="E130" s="150"/>
      <c r="F130" s="150"/>
      <c r="G130" s="150"/>
      <c r="H130" s="150"/>
      <c r="I130" s="150"/>
      <c r="J130" s="151"/>
    </row>
    <row r="131" spans="1:10" x14ac:dyDescent="0.25">
      <c r="A131" s="27"/>
      <c r="B131" s="152"/>
      <c r="C131" s="153"/>
      <c r="D131" s="153"/>
      <c r="E131" s="153"/>
      <c r="F131" s="153"/>
      <c r="G131" s="153"/>
      <c r="H131" s="153"/>
      <c r="I131" s="153"/>
      <c r="J131" s="154"/>
    </row>
    <row r="132" spans="1:10" ht="15.75" x14ac:dyDescent="0.25">
      <c r="A132" s="28"/>
      <c r="B132" s="30" t="s">
        <v>65</v>
      </c>
      <c r="J132" s="2"/>
    </row>
    <row r="133" spans="1:10" ht="15.75" x14ac:dyDescent="0.25">
      <c r="A133" s="29"/>
      <c r="B133" s="32" t="s">
        <v>10</v>
      </c>
      <c r="J133" s="2"/>
    </row>
    <row r="134" spans="1:10" x14ac:dyDescent="0.25">
      <c r="A134" s="27"/>
      <c r="B134" s="33" t="s">
        <v>12</v>
      </c>
      <c r="C134" s="14">
        <f>F104</f>
        <v>0</v>
      </c>
      <c r="D134" s="15" t="s">
        <v>11</v>
      </c>
      <c r="E134" s="14">
        <f>G119</f>
        <v>0</v>
      </c>
      <c r="F134" s="8" t="s">
        <v>13</v>
      </c>
      <c r="G134" s="15" t="s">
        <v>15</v>
      </c>
      <c r="H134" s="14">
        <f>F121</f>
        <v>0</v>
      </c>
      <c r="I134" t="s">
        <v>14</v>
      </c>
      <c r="J134" s="16" t="e">
        <f>(C134+E134)/F121</f>
        <v>#DIV/0!</v>
      </c>
    </row>
    <row r="135" spans="1:10" x14ac:dyDescent="0.25">
      <c r="A135" s="28"/>
      <c r="B135" s="123" t="s">
        <v>64</v>
      </c>
      <c r="C135" s="124"/>
      <c r="D135" s="124"/>
      <c r="E135" s="124"/>
      <c r="F135" s="124"/>
      <c r="G135" s="124"/>
      <c r="H135" s="124"/>
      <c r="I135" s="124"/>
      <c r="J135" s="125"/>
    </row>
    <row r="136" spans="1:10" x14ac:dyDescent="0.25">
      <c r="A136" s="29"/>
      <c r="B136" s="126"/>
      <c r="C136" s="127"/>
      <c r="D136" s="127"/>
      <c r="E136" s="127"/>
      <c r="F136" s="127"/>
      <c r="G136" s="127"/>
      <c r="H136" s="127"/>
      <c r="I136" s="127"/>
      <c r="J136" s="128"/>
    </row>
    <row r="137" spans="1:10" x14ac:dyDescent="0.25">
      <c r="A137" s="29"/>
      <c r="B137" s="126"/>
      <c r="C137" s="127"/>
      <c r="D137" s="127"/>
      <c r="E137" s="127"/>
      <c r="F137" s="127"/>
      <c r="G137" s="127"/>
      <c r="H137" s="127"/>
      <c r="I137" s="127"/>
      <c r="J137" s="128"/>
    </row>
    <row r="138" spans="1:10" x14ac:dyDescent="0.25">
      <c r="A138" s="29"/>
      <c r="B138" s="126"/>
      <c r="C138" s="127"/>
      <c r="D138" s="127"/>
      <c r="E138" s="127"/>
      <c r="F138" s="127"/>
      <c r="G138" s="127"/>
      <c r="H138" s="127"/>
      <c r="I138" s="127"/>
      <c r="J138" s="128"/>
    </row>
    <row r="139" spans="1:10" x14ac:dyDescent="0.25">
      <c r="A139" s="29"/>
      <c r="B139" s="126"/>
      <c r="C139" s="127"/>
      <c r="D139" s="127"/>
      <c r="E139" s="127"/>
      <c r="F139" s="127"/>
      <c r="G139" s="127"/>
      <c r="H139" s="127"/>
      <c r="I139" s="127"/>
      <c r="J139" s="128"/>
    </row>
    <row r="140" spans="1:10" x14ac:dyDescent="0.25">
      <c r="A140" s="27"/>
      <c r="B140" s="44"/>
      <c r="C140" s="44"/>
      <c r="D140" s="44"/>
      <c r="E140" s="44"/>
      <c r="F140" s="44"/>
      <c r="G140" s="44"/>
      <c r="H140" s="44"/>
      <c r="I140" s="44"/>
      <c r="J140" s="45"/>
    </row>
    <row r="141" spans="1:10" ht="18.75" x14ac:dyDescent="0.3">
      <c r="A141" s="138" t="s">
        <v>66</v>
      </c>
      <c r="B141" s="139"/>
      <c r="C141" s="139"/>
      <c r="D141" s="139"/>
      <c r="E141" s="139"/>
      <c r="F141" s="139"/>
      <c r="G141" s="139"/>
      <c r="H141" s="139"/>
      <c r="I141" s="139"/>
      <c r="J141" s="140"/>
    </row>
    <row r="142" spans="1:10" ht="15.75" x14ac:dyDescent="0.25">
      <c r="A142" s="141" t="s">
        <v>8</v>
      </c>
      <c r="B142" s="142"/>
      <c r="C142" s="142"/>
      <c r="D142" s="142"/>
      <c r="E142" s="142"/>
      <c r="F142" s="142"/>
      <c r="G142" s="142"/>
      <c r="H142" s="142"/>
      <c r="I142" s="142"/>
      <c r="J142" s="143"/>
    </row>
    <row r="143" spans="1:10" x14ac:dyDescent="0.25">
      <c r="A143" s="1"/>
      <c r="J143" s="2"/>
    </row>
    <row r="144" spans="1:10" x14ac:dyDescent="0.25">
      <c r="A144" s="1"/>
      <c r="J144" s="2"/>
    </row>
    <row r="145" spans="1:13" x14ac:dyDescent="0.25">
      <c r="A145" s="1"/>
      <c r="J145" s="9"/>
    </row>
    <row r="146" spans="1:13" ht="23.25" x14ac:dyDescent="0.35">
      <c r="A146" s="106" t="e">
        <f>IF(J134&gt;0.499, "YES, SI/SD classification applies", "NO, SI/SD classification does not apply")</f>
        <v>#DIV/0!</v>
      </c>
      <c r="B146" s="107"/>
      <c r="C146" s="107"/>
      <c r="D146" s="107"/>
      <c r="E146" s="107"/>
      <c r="F146" s="107"/>
      <c r="G146" s="107"/>
      <c r="H146" s="107"/>
      <c r="I146" s="103"/>
      <c r="J146" s="51" t="e">
        <f>J134</f>
        <v>#DIV/0!</v>
      </c>
      <c r="M146" s="48"/>
    </row>
    <row r="147" spans="1:13" x14ac:dyDescent="0.25">
      <c r="A147" s="13"/>
      <c r="B147" s="3"/>
      <c r="C147" s="3"/>
      <c r="D147" s="3"/>
      <c r="E147" s="3"/>
      <c r="F147" s="3"/>
      <c r="G147" s="3"/>
      <c r="H147" s="3"/>
      <c r="I147" s="3"/>
      <c r="J147" s="50"/>
    </row>
    <row r="148" spans="1:13" x14ac:dyDescent="0.25">
      <c r="A148" s="1"/>
      <c r="J148" s="2"/>
    </row>
    <row r="149" spans="1:13" x14ac:dyDescent="0.25">
      <c r="A149" s="1"/>
      <c r="J149" s="2"/>
    </row>
    <row r="150" spans="1:13" x14ac:dyDescent="0.25">
      <c r="A150" s="1"/>
      <c r="J150" s="2"/>
    </row>
    <row r="151" spans="1:13" x14ac:dyDescent="0.25">
      <c r="A151" s="1"/>
      <c r="J151" s="2"/>
    </row>
    <row r="152" spans="1:13" x14ac:dyDescent="0.25">
      <c r="A152" s="1"/>
      <c r="J152" s="2"/>
    </row>
    <row r="153" spans="1:13" x14ac:dyDescent="0.25">
      <c r="A153" s="1"/>
      <c r="J153" s="2"/>
    </row>
    <row r="154" spans="1:13" x14ac:dyDescent="0.25">
      <c r="A154" s="53" t="s">
        <v>77</v>
      </c>
      <c r="B154" s="54"/>
      <c r="C154" s="54">
        <v>45362</v>
      </c>
      <c r="D154" s="55"/>
      <c r="E154" s="55"/>
      <c r="F154" s="55"/>
      <c r="G154" s="55"/>
      <c r="H154" s="55"/>
      <c r="I154" s="55"/>
      <c r="J154" s="56"/>
    </row>
  </sheetData>
  <sheetProtection algorithmName="SHA-512" hashValue="pf8mXyQY3cXZBlWEToNDvvHHiweelEPesPbqTZmkX5m7tUEF0qK3P2hJXemGVYU/ulKnQ4X3P1gThEfMsezUAA==" saltValue="OZg6QTfFqqK8heaXJlKCrA==" spinCount="100000" sheet="1" objects="1" scenarios="1"/>
  <mergeCells count="79">
    <mergeCell ref="B70:E70"/>
    <mergeCell ref="B82:E82"/>
    <mergeCell ref="G82:J82"/>
    <mergeCell ref="E92:I92"/>
    <mergeCell ref="E98:J98"/>
    <mergeCell ref="F86:H86"/>
    <mergeCell ref="I86:J86"/>
    <mergeCell ref="B107:J111"/>
    <mergeCell ref="G117:H117"/>
    <mergeCell ref="A141:J141"/>
    <mergeCell ref="A142:J142"/>
    <mergeCell ref="B122:C122"/>
    <mergeCell ref="B125:J131"/>
    <mergeCell ref="G119:H119"/>
    <mergeCell ref="E116:F116"/>
    <mergeCell ref="G116:H116"/>
    <mergeCell ref="E117:F117"/>
    <mergeCell ref="E118:F118"/>
    <mergeCell ref="G118:H118"/>
    <mergeCell ref="A146:I146"/>
    <mergeCell ref="A59:J59"/>
    <mergeCell ref="H60:J60"/>
    <mergeCell ref="B112:F112"/>
    <mergeCell ref="F104:G104"/>
    <mergeCell ref="E97:J97"/>
    <mergeCell ref="B69:E69"/>
    <mergeCell ref="B123:C123"/>
    <mergeCell ref="F121:G121"/>
    <mergeCell ref="D123:I123"/>
    <mergeCell ref="D122:G122"/>
    <mergeCell ref="E114:F114"/>
    <mergeCell ref="E115:F115"/>
    <mergeCell ref="G114:H114"/>
    <mergeCell ref="G115:H115"/>
    <mergeCell ref="B135:J139"/>
    <mergeCell ref="B34:D34"/>
    <mergeCell ref="E88:F88"/>
    <mergeCell ref="E91:I91"/>
    <mergeCell ref="E90:G90"/>
    <mergeCell ref="C96:D96"/>
    <mergeCell ref="E96:H96"/>
    <mergeCell ref="D95:E95"/>
    <mergeCell ref="G88:H88"/>
    <mergeCell ref="D71:J71"/>
    <mergeCell ref="B85:E85"/>
    <mergeCell ref="G85:J85"/>
    <mergeCell ref="D78:E78"/>
    <mergeCell ref="I78:J78"/>
    <mergeCell ref="G78:H78"/>
    <mergeCell ref="B61:J61"/>
    <mergeCell ref="B62:J62"/>
    <mergeCell ref="B30:D30"/>
    <mergeCell ref="B32:D32"/>
    <mergeCell ref="B7:D7"/>
    <mergeCell ref="B10:D10"/>
    <mergeCell ref="B13:D13"/>
    <mergeCell ref="B15:D15"/>
    <mergeCell ref="B20:D20"/>
    <mergeCell ref="B22:F22"/>
    <mergeCell ref="B26:D26"/>
    <mergeCell ref="E26:J26"/>
    <mergeCell ref="E16:J17"/>
    <mergeCell ref="E18:J19"/>
    <mergeCell ref="A2:J2"/>
    <mergeCell ref="A3:J3"/>
    <mergeCell ref="A4:J4"/>
    <mergeCell ref="G95:I95"/>
    <mergeCell ref="F60:G60"/>
    <mergeCell ref="B65:D65"/>
    <mergeCell ref="B73:D73"/>
    <mergeCell ref="B75:D75"/>
    <mergeCell ref="G75:I75"/>
    <mergeCell ref="B84:E84"/>
    <mergeCell ref="G84:J84"/>
    <mergeCell ref="B63:J63"/>
    <mergeCell ref="B81:E81"/>
    <mergeCell ref="G81:J81"/>
    <mergeCell ref="B78:C78"/>
    <mergeCell ref="B28:D28"/>
  </mergeCells>
  <conditionalFormatting sqref="A146:H146">
    <cfRule type="cellIs" dxfId="3" priority="1" operator="equal">
      <formula>"NO, SI/SD classification does not apply"</formula>
    </cfRule>
    <cfRule type="expression" dxfId="2" priority="2">
      <formula>AND(J146&gt;50%)</formula>
    </cfRule>
  </conditionalFormatting>
  <conditionalFormatting sqref="A141:J141">
    <cfRule type="cellIs" dxfId="1" priority="3" operator="lessThan">
      <formula>"NO, less than 50%"</formula>
    </cfRule>
  </conditionalFormatting>
  <conditionalFormatting sqref="J146">
    <cfRule type="cellIs" priority="22" operator="lessThan">
      <formula>49.99</formula>
    </cfRule>
    <cfRule type="cellIs" dxfId="0" priority="23" operator="greaterThanOrEqual">
      <formula>49.99</formula>
    </cfRule>
  </conditionalFormatting>
  <dataValidations count="5">
    <dataValidation type="list" allowBlank="1" showInputMessage="1" showErrorMessage="1" sqref="E88:F88" xr:uid="{59328B90-2364-4A81-BD68-7991184BD2EE}">
      <formula1>"Residential, Non-Residential"</formula1>
    </dataValidation>
    <dataValidation type="list" allowBlank="1" showInputMessage="1" showErrorMessage="1" sqref="E90:G90" xr:uid="{7EEAA16C-9EFD-4B2B-BB8A-154D489D8A4E}">
      <formula1>"Remodel, Addition, Remodel &amp; Addition, Repair, Other (please describe below)"</formula1>
    </dataValidation>
    <dataValidation type="list" allowBlank="1" showInputMessage="1" showErrorMessage="1" sqref="D95" xr:uid="{06A05655-FD5C-4C90-9960-1EBC61CF769E}">
      <formula1>"Attached, Detached, N/A"</formula1>
    </dataValidation>
    <dataValidation type="list" allowBlank="1" showInputMessage="1" showErrorMessage="1" sqref="E96:H96" xr:uid="{7FA40C09-C812-4C53-89A7-211B5BE67A3F}">
      <formula1>"Guest house, Casita, Small Accessory Structure, Other (please describe below), N/A"</formula1>
    </dataValidation>
    <dataValidation type="list" allowBlank="1" showInputMessage="1" showErrorMessage="1" sqref="D122:G122" xr:uid="{4AEB4C12-06FD-4C3D-A23F-FA54C14018E7}">
      <formula1>" , Adjusted Assessed Value, Independent Appraisal, NFIP Claim, Other (please describe below)"</formula1>
    </dataValidation>
  </dataValidations>
  <hyperlinks>
    <hyperlink ref="E26" r:id="rId1" xr:uid="{EBD318DE-897D-45A0-90BE-D8D2B4FDC95D}"/>
  </hyperlinks>
  <pageMargins left="0.7" right="0.7" top="0.7" bottom="0.6" header="0.3" footer="0.3"/>
  <pageSetup scale="92"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20CC5-5C90-4EDD-BE2D-C4A2BFBC9AE5}">
  <dimension ref="A1:C132"/>
  <sheetViews>
    <sheetView workbookViewId="0">
      <selection activeCell="I14" sqref="I14"/>
    </sheetView>
  </sheetViews>
  <sheetFormatPr defaultRowHeight="15" x14ac:dyDescent="0.25"/>
  <cols>
    <col min="1" max="1" width="15.7109375" customWidth="1"/>
    <col min="2" max="2" width="10.7109375" customWidth="1"/>
    <col min="3" max="3" width="30.7109375" customWidth="1"/>
  </cols>
  <sheetData>
    <row r="1" spans="1:3" x14ac:dyDescent="0.25">
      <c r="A1" s="6"/>
      <c r="B1" s="6" t="s">
        <v>44</v>
      </c>
      <c r="C1" s="6"/>
    </row>
    <row r="2" spans="1:3" x14ac:dyDescent="0.25">
      <c r="B2">
        <v>1900</v>
      </c>
    </row>
    <row r="3" spans="1:3" x14ac:dyDescent="0.25">
      <c r="B3">
        <f>B2+1</f>
        <v>1901</v>
      </c>
    </row>
    <row r="4" spans="1:3" x14ac:dyDescent="0.25">
      <c r="B4">
        <f t="shared" ref="B4:B67" si="0">B3+1</f>
        <v>1902</v>
      </c>
    </row>
    <row r="5" spans="1:3" x14ac:dyDescent="0.25">
      <c r="B5">
        <f t="shared" si="0"/>
        <v>1903</v>
      </c>
    </row>
    <row r="6" spans="1:3" x14ac:dyDescent="0.25">
      <c r="B6">
        <f t="shared" si="0"/>
        <v>1904</v>
      </c>
    </row>
    <row r="7" spans="1:3" x14ac:dyDescent="0.25">
      <c r="B7">
        <f t="shared" si="0"/>
        <v>1905</v>
      </c>
    </row>
    <row r="8" spans="1:3" x14ac:dyDescent="0.25">
      <c r="B8">
        <f t="shared" si="0"/>
        <v>1906</v>
      </c>
    </row>
    <row r="9" spans="1:3" x14ac:dyDescent="0.25">
      <c r="B9">
        <f t="shared" si="0"/>
        <v>1907</v>
      </c>
    </row>
    <row r="10" spans="1:3" x14ac:dyDescent="0.25">
      <c r="B10">
        <f t="shared" si="0"/>
        <v>1908</v>
      </c>
    </row>
    <row r="11" spans="1:3" x14ac:dyDescent="0.25">
      <c r="B11">
        <f t="shared" si="0"/>
        <v>1909</v>
      </c>
    </row>
    <row r="12" spans="1:3" x14ac:dyDescent="0.25">
      <c r="B12">
        <f t="shared" si="0"/>
        <v>1910</v>
      </c>
    </row>
    <row r="13" spans="1:3" x14ac:dyDescent="0.25">
      <c r="B13">
        <f t="shared" si="0"/>
        <v>1911</v>
      </c>
    </row>
    <row r="14" spans="1:3" x14ac:dyDescent="0.25">
      <c r="B14">
        <f t="shared" si="0"/>
        <v>1912</v>
      </c>
    </row>
    <row r="15" spans="1:3" x14ac:dyDescent="0.25">
      <c r="B15">
        <f t="shared" si="0"/>
        <v>1913</v>
      </c>
    </row>
    <row r="16" spans="1:3" x14ac:dyDescent="0.25">
      <c r="B16">
        <f t="shared" si="0"/>
        <v>1914</v>
      </c>
    </row>
    <row r="17" spans="2:2" x14ac:dyDescent="0.25">
      <c r="B17">
        <f t="shared" si="0"/>
        <v>1915</v>
      </c>
    </row>
    <row r="18" spans="2:2" x14ac:dyDescent="0.25">
      <c r="B18">
        <f t="shared" si="0"/>
        <v>1916</v>
      </c>
    </row>
    <row r="19" spans="2:2" x14ac:dyDescent="0.25">
      <c r="B19">
        <f t="shared" si="0"/>
        <v>1917</v>
      </c>
    </row>
    <row r="20" spans="2:2" x14ac:dyDescent="0.25">
      <c r="B20">
        <f t="shared" si="0"/>
        <v>1918</v>
      </c>
    </row>
    <row r="21" spans="2:2" x14ac:dyDescent="0.25">
      <c r="B21">
        <f t="shared" si="0"/>
        <v>1919</v>
      </c>
    </row>
    <row r="22" spans="2:2" x14ac:dyDescent="0.25">
      <c r="B22">
        <f t="shared" si="0"/>
        <v>1920</v>
      </c>
    </row>
    <row r="23" spans="2:2" x14ac:dyDescent="0.25">
      <c r="B23">
        <f t="shared" si="0"/>
        <v>1921</v>
      </c>
    </row>
    <row r="24" spans="2:2" x14ac:dyDescent="0.25">
      <c r="B24">
        <f t="shared" si="0"/>
        <v>1922</v>
      </c>
    </row>
    <row r="25" spans="2:2" x14ac:dyDescent="0.25">
      <c r="B25">
        <f t="shared" si="0"/>
        <v>1923</v>
      </c>
    </row>
    <row r="26" spans="2:2" x14ac:dyDescent="0.25">
      <c r="B26">
        <f t="shared" si="0"/>
        <v>1924</v>
      </c>
    </row>
    <row r="27" spans="2:2" x14ac:dyDescent="0.25">
      <c r="B27">
        <f t="shared" si="0"/>
        <v>1925</v>
      </c>
    </row>
    <row r="28" spans="2:2" x14ac:dyDescent="0.25">
      <c r="B28">
        <f t="shared" si="0"/>
        <v>1926</v>
      </c>
    </row>
    <row r="29" spans="2:2" x14ac:dyDescent="0.25">
      <c r="B29">
        <f t="shared" si="0"/>
        <v>1927</v>
      </c>
    </row>
    <row r="30" spans="2:2" x14ac:dyDescent="0.25">
      <c r="B30">
        <f t="shared" si="0"/>
        <v>1928</v>
      </c>
    </row>
    <row r="31" spans="2:2" x14ac:dyDescent="0.25">
      <c r="B31">
        <f t="shared" si="0"/>
        <v>1929</v>
      </c>
    </row>
    <row r="32" spans="2:2" x14ac:dyDescent="0.25">
      <c r="B32">
        <f t="shared" si="0"/>
        <v>1930</v>
      </c>
    </row>
    <row r="33" spans="2:2" x14ac:dyDescent="0.25">
      <c r="B33">
        <f t="shared" si="0"/>
        <v>1931</v>
      </c>
    </row>
    <row r="34" spans="2:2" x14ac:dyDescent="0.25">
      <c r="B34">
        <f t="shared" si="0"/>
        <v>1932</v>
      </c>
    </row>
    <row r="35" spans="2:2" x14ac:dyDescent="0.25">
      <c r="B35">
        <f t="shared" si="0"/>
        <v>1933</v>
      </c>
    </row>
    <row r="36" spans="2:2" x14ac:dyDescent="0.25">
      <c r="B36">
        <f t="shared" si="0"/>
        <v>1934</v>
      </c>
    </row>
    <row r="37" spans="2:2" x14ac:dyDescent="0.25">
      <c r="B37">
        <f t="shared" si="0"/>
        <v>1935</v>
      </c>
    </row>
    <row r="38" spans="2:2" x14ac:dyDescent="0.25">
      <c r="B38">
        <f t="shared" si="0"/>
        <v>1936</v>
      </c>
    </row>
    <row r="39" spans="2:2" x14ac:dyDescent="0.25">
      <c r="B39">
        <f t="shared" si="0"/>
        <v>1937</v>
      </c>
    </row>
    <row r="40" spans="2:2" x14ac:dyDescent="0.25">
      <c r="B40">
        <f t="shared" si="0"/>
        <v>1938</v>
      </c>
    </row>
    <row r="41" spans="2:2" x14ac:dyDescent="0.25">
      <c r="B41">
        <f t="shared" si="0"/>
        <v>1939</v>
      </c>
    </row>
    <row r="42" spans="2:2" x14ac:dyDescent="0.25">
      <c r="B42">
        <f t="shared" si="0"/>
        <v>1940</v>
      </c>
    </row>
    <row r="43" spans="2:2" x14ac:dyDescent="0.25">
      <c r="B43">
        <f t="shared" si="0"/>
        <v>1941</v>
      </c>
    </row>
    <row r="44" spans="2:2" x14ac:dyDescent="0.25">
      <c r="B44">
        <f t="shared" si="0"/>
        <v>1942</v>
      </c>
    </row>
    <row r="45" spans="2:2" x14ac:dyDescent="0.25">
      <c r="B45">
        <f t="shared" si="0"/>
        <v>1943</v>
      </c>
    </row>
    <row r="46" spans="2:2" x14ac:dyDescent="0.25">
      <c r="B46">
        <f t="shared" si="0"/>
        <v>1944</v>
      </c>
    </row>
    <row r="47" spans="2:2" x14ac:dyDescent="0.25">
      <c r="B47">
        <f t="shared" si="0"/>
        <v>1945</v>
      </c>
    </row>
    <row r="48" spans="2:2" x14ac:dyDescent="0.25">
      <c r="B48">
        <f t="shared" si="0"/>
        <v>1946</v>
      </c>
    </row>
    <row r="49" spans="2:2" x14ac:dyDescent="0.25">
      <c r="B49">
        <f t="shared" si="0"/>
        <v>1947</v>
      </c>
    </row>
    <row r="50" spans="2:2" x14ac:dyDescent="0.25">
      <c r="B50">
        <f t="shared" si="0"/>
        <v>1948</v>
      </c>
    </row>
    <row r="51" spans="2:2" x14ac:dyDescent="0.25">
      <c r="B51">
        <f t="shared" si="0"/>
        <v>1949</v>
      </c>
    </row>
    <row r="52" spans="2:2" x14ac:dyDescent="0.25">
      <c r="B52">
        <f t="shared" si="0"/>
        <v>1950</v>
      </c>
    </row>
    <row r="53" spans="2:2" x14ac:dyDescent="0.25">
      <c r="B53">
        <f t="shared" si="0"/>
        <v>1951</v>
      </c>
    </row>
    <row r="54" spans="2:2" x14ac:dyDescent="0.25">
      <c r="B54">
        <f t="shared" si="0"/>
        <v>1952</v>
      </c>
    </row>
    <row r="55" spans="2:2" x14ac:dyDescent="0.25">
      <c r="B55">
        <f t="shared" si="0"/>
        <v>1953</v>
      </c>
    </row>
    <row r="56" spans="2:2" x14ac:dyDescent="0.25">
      <c r="B56">
        <f t="shared" si="0"/>
        <v>1954</v>
      </c>
    </row>
    <row r="57" spans="2:2" x14ac:dyDescent="0.25">
      <c r="B57">
        <f t="shared" si="0"/>
        <v>1955</v>
      </c>
    </row>
    <row r="58" spans="2:2" x14ac:dyDescent="0.25">
      <c r="B58">
        <f t="shared" si="0"/>
        <v>1956</v>
      </c>
    </row>
    <row r="59" spans="2:2" x14ac:dyDescent="0.25">
      <c r="B59">
        <f t="shared" si="0"/>
        <v>1957</v>
      </c>
    </row>
    <row r="60" spans="2:2" x14ac:dyDescent="0.25">
      <c r="B60">
        <f t="shared" si="0"/>
        <v>1958</v>
      </c>
    </row>
    <row r="61" spans="2:2" x14ac:dyDescent="0.25">
      <c r="B61">
        <f t="shared" si="0"/>
        <v>1959</v>
      </c>
    </row>
    <row r="62" spans="2:2" x14ac:dyDescent="0.25">
      <c r="B62">
        <f t="shared" si="0"/>
        <v>1960</v>
      </c>
    </row>
    <row r="63" spans="2:2" x14ac:dyDescent="0.25">
      <c r="B63">
        <f t="shared" si="0"/>
        <v>1961</v>
      </c>
    </row>
    <row r="64" spans="2:2" x14ac:dyDescent="0.25">
      <c r="B64">
        <f t="shared" si="0"/>
        <v>1962</v>
      </c>
    </row>
    <row r="65" spans="2:2" x14ac:dyDescent="0.25">
      <c r="B65">
        <f t="shared" si="0"/>
        <v>1963</v>
      </c>
    </row>
    <row r="66" spans="2:2" x14ac:dyDescent="0.25">
      <c r="B66">
        <f t="shared" si="0"/>
        <v>1964</v>
      </c>
    </row>
    <row r="67" spans="2:2" x14ac:dyDescent="0.25">
      <c r="B67">
        <f t="shared" si="0"/>
        <v>1965</v>
      </c>
    </row>
    <row r="68" spans="2:2" x14ac:dyDescent="0.25">
      <c r="B68">
        <f t="shared" ref="B68:B131" si="1">B67+1</f>
        <v>1966</v>
      </c>
    </row>
    <row r="69" spans="2:2" x14ac:dyDescent="0.25">
      <c r="B69">
        <f t="shared" si="1"/>
        <v>1967</v>
      </c>
    </row>
    <row r="70" spans="2:2" x14ac:dyDescent="0.25">
      <c r="B70">
        <f t="shared" si="1"/>
        <v>1968</v>
      </c>
    </row>
    <row r="71" spans="2:2" x14ac:dyDescent="0.25">
      <c r="B71">
        <f t="shared" si="1"/>
        <v>1969</v>
      </c>
    </row>
    <row r="72" spans="2:2" x14ac:dyDescent="0.25">
      <c r="B72">
        <f t="shared" si="1"/>
        <v>1970</v>
      </c>
    </row>
    <row r="73" spans="2:2" x14ac:dyDescent="0.25">
      <c r="B73">
        <f t="shared" si="1"/>
        <v>1971</v>
      </c>
    </row>
    <row r="74" spans="2:2" x14ac:dyDescent="0.25">
      <c r="B74">
        <f t="shared" si="1"/>
        <v>1972</v>
      </c>
    </row>
    <row r="75" spans="2:2" x14ac:dyDescent="0.25">
      <c r="B75">
        <f t="shared" si="1"/>
        <v>1973</v>
      </c>
    </row>
    <row r="76" spans="2:2" x14ac:dyDescent="0.25">
      <c r="B76">
        <f t="shared" si="1"/>
        <v>1974</v>
      </c>
    </row>
    <row r="77" spans="2:2" x14ac:dyDescent="0.25">
      <c r="B77">
        <f t="shared" si="1"/>
        <v>1975</v>
      </c>
    </row>
    <row r="78" spans="2:2" x14ac:dyDescent="0.25">
      <c r="B78">
        <f t="shared" si="1"/>
        <v>1976</v>
      </c>
    </row>
    <row r="79" spans="2:2" x14ac:dyDescent="0.25">
      <c r="B79">
        <f t="shared" si="1"/>
        <v>1977</v>
      </c>
    </row>
    <row r="80" spans="2:2" x14ac:dyDescent="0.25">
      <c r="B80">
        <f t="shared" si="1"/>
        <v>1978</v>
      </c>
    </row>
    <row r="81" spans="2:2" x14ac:dyDescent="0.25">
      <c r="B81">
        <f t="shared" si="1"/>
        <v>1979</v>
      </c>
    </row>
    <row r="82" spans="2:2" x14ac:dyDescent="0.25">
      <c r="B82">
        <f t="shared" si="1"/>
        <v>1980</v>
      </c>
    </row>
    <row r="83" spans="2:2" x14ac:dyDescent="0.25">
      <c r="B83">
        <f t="shared" si="1"/>
        <v>1981</v>
      </c>
    </row>
    <row r="84" spans="2:2" x14ac:dyDescent="0.25">
      <c r="B84">
        <f t="shared" si="1"/>
        <v>1982</v>
      </c>
    </row>
    <row r="85" spans="2:2" x14ac:dyDescent="0.25">
      <c r="B85">
        <f t="shared" si="1"/>
        <v>1983</v>
      </c>
    </row>
    <row r="86" spans="2:2" x14ac:dyDescent="0.25">
      <c r="B86">
        <f t="shared" si="1"/>
        <v>1984</v>
      </c>
    </row>
    <row r="87" spans="2:2" x14ac:dyDescent="0.25">
      <c r="B87">
        <f t="shared" si="1"/>
        <v>1985</v>
      </c>
    </row>
    <row r="88" spans="2:2" x14ac:dyDescent="0.25">
      <c r="B88">
        <f t="shared" si="1"/>
        <v>1986</v>
      </c>
    </row>
    <row r="89" spans="2:2" x14ac:dyDescent="0.25">
      <c r="B89">
        <f t="shared" si="1"/>
        <v>1987</v>
      </c>
    </row>
    <row r="90" spans="2:2" x14ac:dyDescent="0.25">
      <c r="B90">
        <f t="shared" si="1"/>
        <v>1988</v>
      </c>
    </row>
    <row r="91" spans="2:2" x14ac:dyDescent="0.25">
      <c r="B91">
        <f t="shared" si="1"/>
        <v>1989</v>
      </c>
    </row>
    <row r="92" spans="2:2" x14ac:dyDescent="0.25">
      <c r="B92">
        <f t="shared" si="1"/>
        <v>1990</v>
      </c>
    </row>
    <row r="93" spans="2:2" x14ac:dyDescent="0.25">
      <c r="B93">
        <f t="shared" si="1"/>
        <v>1991</v>
      </c>
    </row>
    <row r="94" spans="2:2" x14ac:dyDescent="0.25">
      <c r="B94">
        <f t="shared" si="1"/>
        <v>1992</v>
      </c>
    </row>
    <row r="95" spans="2:2" x14ac:dyDescent="0.25">
      <c r="B95">
        <f t="shared" si="1"/>
        <v>1993</v>
      </c>
    </row>
    <row r="96" spans="2:2" x14ac:dyDescent="0.25">
      <c r="B96">
        <f t="shared" si="1"/>
        <v>1994</v>
      </c>
    </row>
    <row r="97" spans="2:2" x14ac:dyDescent="0.25">
      <c r="B97">
        <f t="shared" si="1"/>
        <v>1995</v>
      </c>
    </row>
    <row r="98" spans="2:2" x14ac:dyDescent="0.25">
      <c r="B98">
        <f t="shared" si="1"/>
        <v>1996</v>
      </c>
    </row>
    <row r="99" spans="2:2" x14ac:dyDescent="0.25">
      <c r="B99">
        <f t="shared" si="1"/>
        <v>1997</v>
      </c>
    </row>
    <row r="100" spans="2:2" x14ac:dyDescent="0.25">
      <c r="B100">
        <f t="shared" si="1"/>
        <v>1998</v>
      </c>
    </row>
    <row r="101" spans="2:2" x14ac:dyDescent="0.25">
      <c r="B101">
        <f t="shared" si="1"/>
        <v>1999</v>
      </c>
    </row>
    <row r="102" spans="2:2" x14ac:dyDescent="0.25">
      <c r="B102">
        <f t="shared" si="1"/>
        <v>2000</v>
      </c>
    </row>
    <row r="103" spans="2:2" x14ac:dyDescent="0.25">
      <c r="B103">
        <f t="shared" si="1"/>
        <v>2001</v>
      </c>
    </row>
    <row r="104" spans="2:2" x14ac:dyDescent="0.25">
      <c r="B104">
        <f t="shared" si="1"/>
        <v>2002</v>
      </c>
    </row>
    <row r="105" spans="2:2" x14ac:dyDescent="0.25">
      <c r="B105">
        <f t="shared" si="1"/>
        <v>2003</v>
      </c>
    </row>
    <row r="106" spans="2:2" x14ac:dyDescent="0.25">
      <c r="B106">
        <f t="shared" si="1"/>
        <v>2004</v>
      </c>
    </row>
    <row r="107" spans="2:2" x14ac:dyDescent="0.25">
      <c r="B107">
        <f t="shared" si="1"/>
        <v>2005</v>
      </c>
    </row>
    <row r="108" spans="2:2" x14ac:dyDescent="0.25">
      <c r="B108">
        <f t="shared" si="1"/>
        <v>2006</v>
      </c>
    </row>
    <row r="109" spans="2:2" x14ac:dyDescent="0.25">
      <c r="B109">
        <f t="shared" si="1"/>
        <v>2007</v>
      </c>
    </row>
    <row r="110" spans="2:2" x14ac:dyDescent="0.25">
      <c r="B110">
        <f t="shared" si="1"/>
        <v>2008</v>
      </c>
    </row>
    <row r="111" spans="2:2" x14ac:dyDescent="0.25">
      <c r="B111">
        <f t="shared" si="1"/>
        <v>2009</v>
      </c>
    </row>
    <row r="112" spans="2:2" x14ac:dyDescent="0.25">
      <c r="B112">
        <f t="shared" si="1"/>
        <v>2010</v>
      </c>
    </row>
    <row r="113" spans="2:2" x14ac:dyDescent="0.25">
      <c r="B113">
        <f t="shared" si="1"/>
        <v>2011</v>
      </c>
    </row>
    <row r="114" spans="2:2" x14ac:dyDescent="0.25">
      <c r="B114">
        <f t="shared" si="1"/>
        <v>2012</v>
      </c>
    </row>
    <row r="115" spans="2:2" x14ac:dyDescent="0.25">
      <c r="B115">
        <f t="shared" si="1"/>
        <v>2013</v>
      </c>
    </row>
    <row r="116" spans="2:2" x14ac:dyDescent="0.25">
      <c r="B116">
        <f t="shared" si="1"/>
        <v>2014</v>
      </c>
    </row>
    <row r="117" spans="2:2" x14ac:dyDescent="0.25">
      <c r="B117">
        <f t="shared" si="1"/>
        <v>2015</v>
      </c>
    </row>
    <row r="118" spans="2:2" x14ac:dyDescent="0.25">
      <c r="B118">
        <f t="shared" si="1"/>
        <v>2016</v>
      </c>
    </row>
    <row r="119" spans="2:2" x14ac:dyDescent="0.25">
      <c r="B119">
        <f t="shared" si="1"/>
        <v>2017</v>
      </c>
    </row>
    <row r="120" spans="2:2" x14ac:dyDescent="0.25">
      <c r="B120">
        <f t="shared" si="1"/>
        <v>2018</v>
      </c>
    </row>
    <row r="121" spans="2:2" x14ac:dyDescent="0.25">
      <c r="B121">
        <f t="shared" si="1"/>
        <v>2019</v>
      </c>
    </row>
    <row r="122" spans="2:2" x14ac:dyDescent="0.25">
      <c r="B122">
        <f t="shared" si="1"/>
        <v>2020</v>
      </c>
    </row>
    <row r="123" spans="2:2" x14ac:dyDescent="0.25">
      <c r="B123">
        <f t="shared" si="1"/>
        <v>2021</v>
      </c>
    </row>
    <row r="124" spans="2:2" x14ac:dyDescent="0.25">
      <c r="B124">
        <f t="shared" si="1"/>
        <v>2022</v>
      </c>
    </row>
    <row r="125" spans="2:2" x14ac:dyDescent="0.25">
      <c r="B125">
        <f t="shared" si="1"/>
        <v>2023</v>
      </c>
    </row>
    <row r="126" spans="2:2" x14ac:dyDescent="0.25">
      <c r="B126">
        <f t="shared" si="1"/>
        <v>2024</v>
      </c>
    </row>
    <row r="127" spans="2:2" x14ac:dyDescent="0.25">
      <c r="B127">
        <f t="shared" si="1"/>
        <v>2025</v>
      </c>
    </row>
    <row r="128" spans="2:2" x14ac:dyDescent="0.25">
      <c r="B128">
        <f t="shared" si="1"/>
        <v>2026</v>
      </c>
    </row>
    <row r="129" spans="2:2" x14ac:dyDescent="0.25">
      <c r="B129">
        <f t="shared" si="1"/>
        <v>2027</v>
      </c>
    </row>
    <row r="130" spans="2:2" x14ac:dyDescent="0.25">
      <c r="B130">
        <f t="shared" si="1"/>
        <v>2028</v>
      </c>
    </row>
    <row r="131" spans="2:2" x14ac:dyDescent="0.25">
      <c r="B131">
        <f t="shared" si="1"/>
        <v>2029</v>
      </c>
    </row>
    <row r="132" spans="2:2" x14ac:dyDescent="0.25">
      <c r="B132">
        <f t="shared" ref="B132" si="2">B131+1</f>
        <v>2030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SISD Determination Form</vt:lpstr>
      <vt:lpstr>Pulldown_year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Mushtaq, Hasan</dc:creator>
  <cp:lastModifiedBy>Mushtaq, Hasan</cp:lastModifiedBy>
  <cp:lastPrinted>2024-03-28T17:49:09Z</cp:lastPrinted>
  <dcterms:created xsi:type="dcterms:W3CDTF">2022-11-30T21:57:12Z</dcterms:created>
  <dcterms:modified xsi:type="dcterms:W3CDTF">2025-03-21T16:33:33Z</dcterms:modified>
</cp:coreProperties>
</file>